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G:\Il mio Drive\Accordarsi 2024\Moduli iscrizione\"/>
    </mc:Choice>
  </mc:AlternateContent>
  <xr:revisionPtr revIDLastSave="0" documentId="13_ncr:1_{9D2018AF-97AD-4C2A-B34F-83B148BBA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uola" sheetId="1" r:id="rId1"/>
    <sheet name="Sezione A...E e M" sheetId="7" r:id="rId2"/>
    <sheet name="Sez. G - Mus. Camera" sheetId="2" r:id="rId3"/>
    <sheet name="Sez. I - Picc. Orchestre" sheetId="3" r:id="rId4"/>
    <sheet name="Sez. O - Gra. Orchestre" sheetId="4" r:id="rId5"/>
    <sheet name="Somma totale iscrizione" sheetId="5" r:id="rId6"/>
  </sheets>
  <calcPr calcId="191029"/>
  <extLst>
    <ext uri="GoogleSheetsCustomDataVersion1">
      <go:sheetsCustomData xmlns:go="http://customooxmlschemas.google.com/" r:id="rId9" roundtripDataSignature="AMtx7mjnSSPavvlORCjiX/copdJtzgjHAQ==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3" i="4"/>
  <c r="J12" i="7"/>
  <c r="J11" i="7"/>
  <c r="J10" i="7"/>
  <c r="J9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J8" i="7"/>
  <c r="I13" i="7"/>
  <c r="F3" i="7"/>
  <c r="E3" i="7"/>
  <c r="B75" i="7"/>
  <c r="I15" i="7" s="1"/>
  <c r="A1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" i="2"/>
  <c r="A1" i="7"/>
  <c r="I12" i="7"/>
  <c r="I11" i="7"/>
  <c r="I10" i="7"/>
  <c r="I9" i="7"/>
  <c r="I8" i="7"/>
  <c r="F75" i="7" l="1"/>
  <c r="H6" i="7" l="1"/>
  <c r="C2" i="5"/>
  <c r="A1" i="4" l="1"/>
  <c r="A1" i="2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G59" i="2" l="1"/>
  <c r="J4" i="2" s="1"/>
  <c r="C3" i="5" s="1"/>
  <c r="G83" i="4"/>
  <c r="J2" i="4" s="1"/>
  <c r="C5" i="5" s="1"/>
  <c r="F93" i="3"/>
  <c r="I3" i="3" s="1"/>
  <c r="C4" i="5" s="1"/>
  <c r="C7" i="5" l="1"/>
  <c r="C6" i="5"/>
</calcChain>
</file>

<file path=xl/sharedStrings.xml><?xml version="1.0" encoding="utf-8"?>
<sst xmlns="http://schemas.openxmlformats.org/spreadsheetml/2006/main" count="294" uniqueCount="63">
  <si>
    <t>Nome Scuola</t>
  </si>
  <si>
    <t>Via</t>
  </si>
  <si>
    <t>Numero Civico</t>
  </si>
  <si>
    <t>CAP</t>
  </si>
  <si>
    <t>Città</t>
  </si>
  <si>
    <t>Provincia</t>
  </si>
  <si>
    <t>Telefono scuola</t>
  </si>
  <si>
    <t>E-Mail Segreteria</t>
  </si>
  <si>
    <t>Docente Referente</t>
  </si>
  <si>
    <t>Cellulare docente</t>
  </si>
  <si>
    <t>E-Mail Docente</t>
  </si>
  <si>
    <t>Gruppo Numero</t>
  </si>
  <si>
    <t>Nome gruppo</t>
  </si>
  <si>
    <t>Nome</t>
  </si>
  <si>
    <t>Cognome</t>
  </si>
  <si>
    <t>Strumento</t>
  </si>
  <si>
    <t>Categoria</t>
  </si>
  <si>
    <t>Costo</t>
  </si>
  <si>
    <t>Quartetto Flauti</t>
  </si>
  <si>
    <t>Mario</t>
  </si>
  <si>
    <t>Rossi</t>
  </si>
  <si>
    <t>Flauto</t>
  </si>
  <si>
    <t>Scegli la categoria</t>
  </si>
  <si>
    <t>Totale costo iscrizione cat. G</t>
  </si>
  <si>
    <t>Giovanni</t>
  </si>
  <si>
    <t>Bianchi</t>
  </si>
  <si>
    <t>Maria</t>
  </si>
  <si>
    <t>Verdi</t>
  </si>
  <si>
    <t>Sara</t>
  </si>
  <si>
    <t>Trio Mozart</t>
  </si>
  <si>
    <t>Luca</t>
  </si>
  <si>
    <t>Clarinetto</t>
  </si>
  <si>
    <t>Marco</t>
  </si>
  <si>
    <t>Fagotto</t>
  </si>
  <si>
    <t>Totale</t>
  </si>
  <si>
    <t>Nome Piccola Orchestra</t>
  </si>
  <si>
    <t>Totale costo 
iscrizione cat. I L</t>
  </si>
  <si>
    <t>Totale costo 
iscrizione cat. O</t>
  </si>
  <si>
    <t>Numero</t>
  </si>
  <si>
    <t>Nome Grande Orchestra</t>
  </si>
  <si>
    <t>Cat.</t>
  </si>
  <si>
    <t>Sezione</t>
  </si>
  <si>
    <t>Descrizione</t>
  </si>
  <si>
    <t>Sezione G</t>
  </si>
  <si>
    <t>Musica da camera</t>
  </si>
  <si>
    <t>Sezioni I L</t>
  </si>
  <si>
    <t>Piccole orchestre</t>
  </si>
  <si>
    <t>Sezione O</t>
  </si>
  <si>
    <t>Grandi Orchestre</t>
  </si>
  <si>
    <t>Totale da pagare</t>
  </si>
  <si>
    <t>A RICEZIONE DELLE ISCRIZIONI LE SCUOLE (O I SINGOLI REFERENTI) 
RICEVERANNO UN AVVISO DI PAGAMENTO PAGOPA 
CORRISPONDENTE AL TOTALE DELLA QUOTA DOVUTA
 da saldare entro i termini previsti</t>
  </si>
  <si>
    <t>Cat</t>
  </si>
  <si>
    <t>-</t>
  </si>
  <si>
    <t>Totale costo cat A</t>
  </si>
  <si>
    <t>Solisti di Chitarra</t>
  </si>
  <si>
    <t>Solisti Archi</t>
  </si>
  <si>
    <t>Solisti Fiati</t>
  </si>
  <si>
    <t>Solisti Pianoforte</t>
  </si>
  <si>
    <t>Solisti Percussioni</t>
  </si>
  <si>
    <t>Ex Studenti</t>
  </si>
  <si>
    <t>Sezione A...E e M</t>
  </si>
  <si>
    <t>Solisti</t>
  </si>
  <si>
    <t>Totale Solisti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</si>
</sst>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??_-;_-@"/>
  </numFmts>
  <fonts count="11">
    <font>
      <sz val="11"/>
      <color theme="1"/>
      <name val="Calibri"/>
    </font>
    <font>
      <sz val="22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6"/>
      <color theme="1"/>
      <name val="Calibri"/>
    </font>
    <font>
      <sz val="12"/>
      <color theme="1"/>
      <name val="Calibri"/>
    </font>
    <font>
      <sz val="12"/>
      <color rgb="FF22222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6699FF"/>
        <bgColor indexed="64"/>
      </patternFill>
    </fill>
    <fill>
      <patternFill patternType="solid">
        <fgColor theme="9" tint="0.59999389629810485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2">
    <xf numFmtId="0" fontId="0" fillId="0" borderId="0" xfId="0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13" xfId="0" applyFont="1" applyFill="1" applyBorder="1"/>
    <xf numFmtId="0" fontId="0" fillId="0" borderId="14" xfId="0" applyBorder="1"/>
    <xf numFmtId="0" fontId="0" fillId="0" borderId="16" xfId="0" applyBorder="1"/>
    <xf numFmtId="6" fontId="0" fillId="2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3" xfId="0" applyBorder="1"/>
    <xf numFmtId="6" fontId="0" fillId="2" borderId="22" xfId="0" applyNumberFormat="1" applyFill="1" applyBorder="1"/>
    <xf numFmtId="164" fontId="0" fillId="2" borderId="23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5" xfId="0" applyBorder="1"/>
    <xf numFmtId="0" fontId="4" fillId="0" borderId="0" xfId="0" applyFont="1"/>
    <xf numFmtId="164" fontId="0" fillId="0" borderId="0" xfId="0" applyNumberFormat="1"/>
    <xf numFmtId="0" fontId="0" fillId="0" borderId="1" xfId="0" applyBorder="1"/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6" fillId="5" borderId="21" xfId="0" applyFont="1" applyFill="1" applyBorder="1"/>
    <xf numFmtId="0" fontId="0" fillId="5" borderId="5" xfId="0" applyFill="1" applyBorder="1"/>
    <xf numFmtId="164" fontId="0" fillId="5" borderId="6" xfId="0" applyNumberFormat="1" applyFill="1" applyBorder="1"/>
    <xf numFmtId="0" fontId="6" fillId="0" borderId="0" xfId="0" applyFont="1"/>
    <xf numFmtId="0" fontId="0" fillId="7" borderId="39" xfId="0" applyFill="1" applyBorder="1"/>
    <xf numFmtId="0" fontId="0" fillId="7" borderId="40" xfId="0" applyFill="1" applyBorder="1"/>
    <xf numFmtId="0" fontId="0" fillId="7" borderId="45" xfId="0" applyFill="1" applyBorder="1"/>
    <xf numFmtId="0" fontId="0" fillId="7" borderId="48" xfId="0" applyFill="1" applyBorder="1"/>
    <xf numFmtId="44" fontId="0" fillId="0" borderId="0" xfId="0" applyNumberFormat="1"/>
    <xf numFmtId="0" fontId="0" fillId="7" borderId="41" xfId="0" applyFill="1" applyBorder="1"/>
    <xf numFmtId="0" fontId="0" fillId="7" borderId="42" xfId="0" applyFill="1" applyBorder="1"/>
    <xf numFmtId="0" fontId="0" fillId="7" borderId="46" xfId="0" applyFill="1" applyBorder="1"/>
    <xf numFmtId="0" fontId="0" fillId="7" borderId="49" xfId="0" applyFill="1" applyBorder="1"/>
    <xf numFmtId="0" fontId="0" fillId="7" borderId="52" xfId="0" applyFill="1" applyBorder="1"/>
    <xf numFmtId="6" fontId="0" fillId="7" borderId="53" xfId="1" applyNumberFormat="1" applyFont="1" applyFill="1" applyBorder="1"/>
    <xf numFmtId="0" fontId="0" fillId="7" borderId="38" xfId="0" applyFill="1" applyBorder="1"/>
    <xf numFmtId="0" fontId="9" fillId="0" borderId="54" xfId="0" applyFont="1" applyBorder="1"/>
    <xf numFmtId="0" fontId="9" fillId="0" borderId="55" xfId="0" applyFont="1" applyBorder="1"/>
    <xf numFmtId="0" fontId="9" fillId="0" borderId="56" xfId="0" applyFont="1" applyBorder="1"/>
    <xf numFmtId="0" fontId="9" fillId="7" borderId="50" xfId="0" applyFont="1" applyFill="1" applyBorder="1"/>
    <xf numFmtId="0" fontId="9" fillId="7" borderId="38" xfId="0" applyFont="1" applyFill="1" applyBorder="1"/>
    <xf numFmtId="0" fontId="0" fillId="7" borderId="36" xfId="0" applyFill="1" applyBorder="1"/>
    <xf numFmtId="0" fontId="10" fillId="5" borderId="26" xfId="0" applyFont="1" applyFill="1" applyBorder="1"/>
    <xf numFmtId="0" fontId="0" fillId="0" borderId="5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6" fillId="4" borderId="68" xfId="0" applyFont="1" applyFill="1" applyBorder="1"/>
    <xf numFmtId="0" fontId="6" fillId="4" borderId="27" xfId="0" applyFont="1" applyFill="1" applyBorder="1"/>
    <xf numFmtId="0" fontId="6" fillId="4" borderId="69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164" fontId="6" fillId="5" borderId="16" xfId="0" applyNumberFormat="1" applyFont="1" applyFill="1" applyBorder="1"/>
    <xf numFmtId="0" fontId="6" fillId="5" borderId="60" xfId="0" applyFont="1" applyFill="1" applyBorder="1"/>
    <xf numFmtId="0" fontId="10" fillId="5" borderId="61" xfId="0" applyFont="1" applyFill="1" applyBorder="1"/>
    <xf numFmtId="164" fontId="6" fillId="5" borderId="62" xfId="0" applyNumberFormat="1" applyFont="1" applyFill="1" applyBorder="1"/>
    <xf numFmtId="0" fontId="6" fillId="5" borderId="63" xfId="0" applyFont="1" applyFill="1" applyBorder="1"/>
    <xf numFmtId="164" fontId="6" fillId="5" borderId="64" xfId="0" applyNumberFormat="1" applyFont="1" applyFill="1" applyBorder="1"/>
    <xf numFmtId="0" fontId="6" fillId="5" borderId="65" xfId="0" applyFont="1" applyFill="1" applyBorder="1"/>
    <xf numFmtId="0" fontId="6" fillId="5" borderId="66" xfId="0" applyFont="1" applyFill="1" applyBorder="1"/>
    <xf numFmtId="164" fontId="6" fillId="5" borderId="67" xfId="0" applyNumberFormat="1" applyFont="1" applyFill="1" applyBorder="1"/>
    <xf numFmtId="0" fontId="0" fillId="0" borderId="70" xfId="0" applyBorder="1"/>
    <xf numFmtId="0" fontId="0" fillId="0" borderId="72" xfId="0" applyBorder="1"/>
    <xf numFmtId="0" fontId="0" fillId="0" borderId="60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164" fontId="0" fillId="0" borderId="0" xfId="0" applyNumberFormat="1" applyProtection="1">
      <protection hidden="1"/>
    </xf>
    <xf numFmtId="0" fontId="0" fillId="0" borderId="31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8" fillId="0" borderId="15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61" xfId="0" applyBorder="1" applyProtection="1">
      <protection locked="0"/>
    </xf>
    <xf numFmtId="0" fontId="0" fillId="7" borderId="77" xfId="0" applyFill="1" applyBorder="1"/>
    <xf numFmtId="0" fontId="0" fillId="7" borderId="44" xfId="0" applyFill="1" applyBorder="1"/>
    <xf numFmtId="0" fontId="0" fillId="7" borderId="78" xfId="0" applyFill="1" applyBorder="1"/>
    <xf numFmtId="6" fontId="0" fillId="2" borderId="78" xfId="0" applyNumberFormat="1" applyFill="1" applyBorder="1"/>
    <xf numFmtId="6" fontId="0" fillId="2" borderId="45" xfId="0" applyNumberFormat="1" applyFill="1" applyBorder="1"/>
    <xf numFmtId="6" fontId="0" fillId="2" borderId="48" xfId="0" applyNumberFormat="1" applyFill="1" applyBorder="1"/>
    <xf numFmtId="6" fontId="0" fillId="2" borderId="52" xfId="0" applyNumberFormat="1" applyFill="1" applyBorder="1"/>
    <xf numFmtId="6" fontId="0" fillId="2" borderId="79" xfId="0" applyNumberFormat="1" applyFill="1" applyBorder="1"/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7" borderId="39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44" fontId="0" fillId="7" borderId="58" xfId="0" applyNumberFormat="1" applyFill="1" applyBorder="1" applyAlignment="1">
      <alignment horizontal="center"/>
    </xf>
    <xf numFmtId="44" fontId="0" fillId="7" borderId="59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0" xfId="0"/>
    <xf numFmtId="0" fontId="2" fillId="0" borderId="29" xfId="0" applyFont="1" applyBorder="1"/>
    <xf numFmtId="0" fontId="0" fillId="2" borderId="28" xfId="0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0" fillId="0" borderId="41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49" xfId="0" applyBorder="1" applyProtection="1">
      <protection locked="0"/>
    </xf>
    <xf numFmtId="6" fontId="0" fillId="7" borderId="85" xfId="1" applyNumberFormat="1" applyFont="1" applyFill="1" applyBorder="1"/>
    <xf numFmtId="0" fontId="0" fillId="7" borderId="86" xfId="0" applyFill="1" applyBorder="1"/>
    <xf numFmtId="6" fontId="0" fillId="7" borderId="59" xfId="1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vertical="center" wrapText="1"/>
    </xf>
    <xf numFmtId="0" fontId="3" fillId="2" borderId="88" xfId="0" applyFont="1" applyFill="1" applyBorder="1" applyAlignment="1">
      <alignment vertical="center" wrapText="1"/>
    </xf>
    <xf numFmtId="0" fontId="3" fillId="2" borderId="89" xfId="0" applyFont="1" applyFill="1" applyBorder="1" applyAlignment="1">
      <alignment vertical="center"/>
    </xf>
    <xf numFmtId="0" fontId="3" fillId="2" borderId="90" xfId="0" applyFont="1" applyFill="1" applyBorder="1" applyAlignment="1">
      <alignment vertical="center"/>
    </xf>
    <xf numFmtId="0" fontId="3" fillId="2" borderId="91" xfId="0" applyFont="1" applyFill="1" applyBorder="1" applyAlignment="1">
      <alignment vertical="center"/>
    </xf>
    <xf numFmtId="0" fontId="3" fillId="2" borderId="92" xfId="0" applyFont="1" applyFill="1" applyBorder="1" applyAlignment="1">
      <alignment vertical="center"/>
    </xf>
    <xf numFmtId="0" fontId="8" fillId="0" borderId="93" xfId="0" applyFont="1" applyBorder="1" applyProtection="1">
      <protection locked="0"/>
    </xf>
    <xf numFmtId="0" fontId="8" fillId="0" borderId="62" xfId="0" applyFont="1" applyBorder="1" applyProtection="1">
      <protection locked="0"/>
    </xf>
    <xf numFmtId="6" fontId="0" fillId="2" borderId="94" xfId="0" applyNumberFormat="1" applyFill="1" applyBorder="1"/>
    <xf numFmtId="0" fontId="0" fillId="0" borderId="63" xfId="0" applyBorder="1"/>
    <xf numFmtId="6" fontId="0" fillId="2" borderId="95" xfId="0" applyNumberFormat="1" applyFill="1" applyBorder="1"/>
    <xf numFmtId="6" fontId="0" fillId="2" borderId="96" xfId="0" applyNumberFormat="1" applyFill="1" applyBorder="1"/>
    <xf numFmtId="0" fontId="0" fillId="0" borderId="65" xfId="0" applyBorder="1"/>
    <xf numFmtId="0" fontId="0" fillId="0" borderId="97" xfId="0" applyBorder="1" applyProtection="1">
      <protection locked="0"/>
    </xf>
    <xf numFmtId="6" fontId="0" fillId="2" borderId="98" xfId="0" applyNumberFormat="1" applyFill="1" applyBorder="1"/>
    <xf numFmtId="0" fontId="0" fillId="0" borderId="88" xfId="0" applyFill="1" applyBorder="1"/>
    <xf numFmtId="0" fontId="0" fillId="0" borderId="93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2" xfId="0" applyBorder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ezione%20H%20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19</xdr:row>
      <xdr:rowOff>114299</xdr:rowOff>
    </xdr:from>
    <xdr:to>
      <xdr:col>0</xdr:col>
      <xdr:colOff>2095500</xdr:colOff>
      <xdr:row>24</xdr:row>
      <xdr:rowOff>180974</xdr:rowOff>
    </xdr:to>
    <xdr:sp macro="" textlink="">
      <xdr:nvSpPr>
        <xdr:cNvPr id="7" name="Freccia in giù 6">
          <a:extLst>
            <a:ext uri="{FF2B5EF4-FFF2-40B4-BE49-F238E27FC236}">
              <a16:creationId xmlns:a16="http://schemas.microsoft.com/office/drawing/2014/main" id="{49D8022E-4227-AE3A-ABAA-6CAF02B5F6C7}"/>
            </a:ext>
          </a:extLst>
        </xdr:cNvPr>
        <xdr:cNvSpPr/>
      </xdr:nvSpPr>
      <xdr:spPr>
        <a:xfrm>
          <a:off x="1457325" y="5791199"/>
          <a:ext cx="638175" cy="1057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438149</xdr:colOff>
      <xdr:row>14</xdr:row>
      <xdr:rowOff>133350</xdr:rowOff>
    </xdr:from>
    <xdr:to>
      <xdr:col>1</xdr:col>
      <xdr:colOff>676274</xdr:colOff>
      <xdr:row>19</xdr:row>
      <xdr:rowOff>38100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DFE64F69-A0B7-8743-723A-C4285507A60D}"/>
            </a:ext>
          </a:extLst>
        </xdr:cNvPr>
        <xdr:cNvSpPr txBox="1"/>
      </xdr:nvSpPr>
      <xdr:spPr>
        <a:xfrm>
          <a:off x="438149" y="4857750"/>
          <a:ext cx="2466975" cy="857250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Cliccare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sulla scheda corrispondente alla/e sezione/i desiderate e compilare accuratamente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447675</xdr:colOff>
      <xdr:row>1</xdr:row>
      <xdr:rowOff>152400</xdr:rowOff>
    </xdr:from>
    <xdr:to>
      <xdr:col>8</xdr:col>
      <xdr:colOff>409575</xdr:colOff>
      <xdr:row>5</xdr:row>
      <xdr:rowOff>216600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46A9581E-97E8-8A37-365C-6D9D6866CD24}"/>
            </a:ext>
          </a:extLst>
        </xdr:cNvPr>
        <xdr:cNvSpPr/>
      </xdr:nvSpPr>
      <xdr:spPr>
        <a:xfrm rot="10800000">
          <a:off x="5038725" y="342900"/>
          <a:ext cx="3505200" cy="1512000"/>
        </a:xfrm>
        <a:prstGeom prst="right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3</xdr:col>
      <xdr:colOff>304800</xdr:colOff>
      <xdr:row>2</xdr:row>
      <xdr:rowOff>180975</xdr:rowOff>
    </xdr:from>
    <xdr:to>
      <xdr:col>8</xdr:col>
      <xdr:colOff>223986</xdr:colOff>
      <xdr:row>4</xdr:row>
      <xdr:rowOff>213075</xdr:rowOff>
    </xdr:to>
    <xdr:grpSp>
      <xdr:nvGrpSpPr>
        <xdr:cNvPr id="10" name="Gruppo 9">
          <a:extLst>
            <a:ext uri="{FF2B5EF4-FFF2-40B4-BE49-F238E27FC236}">
              <a16:creationId xmlns:a16="http://schemas.microsoft.com/office/drawing/2014/main" id="{0E3273FB-B562-30BE-339C-DE33711945E9}"/>
            </a:ext>
          </a:extLst>
        </xdr:cNvPr>
        <xdr:cNvGrpSpPr/>
      </xdr:nvGrpSpPr>
      <xdr:grpSpPr>
        <a:xfrm>
          <a:off x="5486400" y="733425"/>
          <a:ext cx="2871936" cy="756000"/>
          <a:chOff x="282743" y="307777"/>
          <a:chExt cx="2871936" cy="756000"/>
        </a:xfrm>
      </xdr:grpSpPr>
      <xdr:sp macro="" textlink="">
        <xdr:nvSpPr>
          <xdr:cNvPr id="11" name="Rettangolo 10">
            <a:extLst>
              <a:ext uri="{FF2B5EF4-FFF2-40B4-BE49-F238E27FC236}">
                <a16:creationId xmlns:a16="http://schemas.microsoft.com/office/drawing/2014/main" id="{FD712AC6-2390-1ABE-7C54-A89051A5301F}"/>
              </a:ext>
            </a:extLst>
          </xdr:cNvPr>
          <xdr:cNvSpPr/>
        </xdr:nvSpPr>
        <xdr:spPr>
          <a:xfrm>
            <a:off x="282743" y="307777"/>
            <a:ext cx="2871936" cy="756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2" name="CasellaDiTesto 11">
            <a:extLst>
              <a:ext uri="{FF2B5EF4-FFF2-40B4-BE49-F238E27FC236}">
                <a16:creationId xmlns:a16="http://schemas.microsoft.com/office/drawing/2014/main" id="{8CE1B490-9219-C713-23D0-40DFD5C6A401}"/>
              </a:ext>
            </a:extLst>
          </xdr:cNvPr>
          <xdr:cNvSpPr txBox="1"/>
        </xdr:nvSpPr>
        <xdr:spPr>
          <a:xfrm>
            <a:off x="282743" y="307777"/>
            <a:ext cx="2871936" cy="756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13360" rIns="0" bIns="213360" numCol="1" spcCol="1270" anchor="ctr" anchorCtr="0">
            <a:noAutofit/>
          </a:bodyPr>
          <a:lstStyle/>
          <a:p>
            <a:pPr marL="0" lvl="0" indent="0" algn="ctr" defTabSz="933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it-IT" sz="2100" kern="1200"/>
              <a:t>Inserire i dati della scuola</a:t>
            </a:r>
          </a:p>
        </xdr:txBody>
      </xdr:sp>
    </xdr:grpSp>
    <xdr:clientData/>
  </xdr:twoCellAnchor>
  <xdr:twoCellAnchor>
    <xdr:from>
      <xdr:col>1</xdr:col>
      <xdr:colOff>857250</xdr:colOff>
      <xdr:row>14</xdr:row>
      <xdr:rowOff>180975</xdr:rowOff>
    </xdr:from>
    <xdr:to>
      <xdr:col>1</xdr:col>
      <xdr:colOff>2343150</xdr:colOff>
      <xdr:row>19</xdr:row>
      <xdr:rowOff>9525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6C62E89-FA92-4102-84DB-F67C71B1A727}"/>
            </a:ext>
          </a:extLst>
        </xdr:cNvPr>
        <xdr:cNvSpPr txBox="1"/>
      </xdr:nvSpPr>
      <xdr:spPr>
        <a:xfrm>
          <a:off x="3086100" y="4905375"/>
          <a:ext cx="1485900" cy="781050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Cancellare i dati di esempio nella sezione G</a:t>
          </a:r>
        </a:p>
      </xdr:txBody>
    </xdr:sp>
    <xdr:clientData/>
  </xdr:twoCellAnchor>
  <xdr:twoCellAnchor>
    <xdr:from>
      <xdr:col>1</xdr:col>
      <xdr:colOff>1057275</xdr:colOff>
      <xdr:row>19</xdr:row>
      <xdr:rowOff>142875</xdr:rowOff>
    </xdr:from>
    <xdr:to>
      <xdr:col>1</xdr:col>
      <xdr:colOff>1695450</xdr:colOff>
      <xdr:row>25</xdr:row>
      <xdr:rowOff>9525</xdr:rowOff>
    </xdr:to>
    <xdr:sp macro="" textlink="">
      <xdr:nvSpPr>
        <xdr:cNvPr id="3" name="Freccia in giù 2">
          <a:extLst>
            <a:ext uri="{FF2B5EF4-FFF2-40B4-BE49-F238E27FC236}">
              <a16:creationId xmlns:a16="http://schemas.microsoft.com/office/drawing/2014/main" id="{BB1DAAD7-FC9B-4A65-A237-C7FC3C58E94C}"/>
            </a:ext>
          </a:extLst>
        </xdr:cNvPr>
        <xdr:cNvSpPr/>
      </xdr:nvSpPr>
      <xdr:spPr>
        <a:xfrm>
          <a:off x="3286125" y="5819775"/>
          <a:ext cx="638175" cy="1057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16</xdr:row>
      <xdr:rowOff>161924</xdr:rowOff>
    </xdr:from>
    <xdr:to>
      <xdr:col>11</xdr:col>
      <xdr:colOff>542924</xdr:colOff>
      <xdr:row>36</xdr:row>
      <xdr:rowOff>19050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A23AED0-FA21-4E63-BF14-289CD99A9D66}"/>
            </a:ext>
          </a:extLst>
        </xdr:cNvPr>
        <xdr:cNvSpPr txBox="1"/>
      </xdr:nvSpPr>
      <xdr:spPr>
        <a:xfrm>
          <a:off x="7162799" y="3286124"/>
          <a:ext cx="3571875" cy="3667126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Iserire con cura Nome e Cognome</a:t>
          </a:r>
        </a:p>
        <a:p>
          <a:pPr algn="ctr"/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Sezione 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 Chitarra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Archi 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 Fiati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 Pianoforte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Percussioni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 Ex studenti di chitarra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.......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Categoria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studenti I media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Studenti II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media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Studenti III media</a:t>
          </a: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Unica ex studenti</a:t>
          </a:r>
        </a:p>
        <a:p>
          <a:pPr algn="ctr"/>
          <a:endParaRPr lang="it-IT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Questi dati saranno trascritti sul diploma di valutazione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476250</xdr:colOff>
      <xdr:row>3</xdr:row>
      <xdr:rowOff>79510</xdr:rowOff>
    </xdr:from>
    <xdr:ext cx="6286500" cy="366381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48775" y="755785"/>
          <a:ext cx="6286500" cy="366381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9</xdr:col>
      <xdr:colOff>203678</xdr:colOff>
      <xdr:row>0</xdr:row>
      <xdr:rowOff>0</xdr:rowOff>
    </xdr:from>
    <xdr:ext cx="6501922" cy="2914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157303" y="0"/>
          <a:ext cx="6501922" cy="2914650"/>
          <a:chOff x="2144491" y="3175163"/>
          <a:chExt cx="5854183" cy="2758160"/>
        </a:xfrm>
      </xdr:grpSpPr>
      <xdr:grpSp>
        <xdr:nvGrpSpPr>
          <xdr:cNvPr id="8" name="Shape 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2144491" y="3175163"/>
            <a:ext cx="5854183" cy="2758160"/>
            <a:chOff x="34069" y="556012"/>
            <a:chExt cx="2103270" cy="152395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231239" y="556012"/>
              <a:ext cx="1906100" cy="668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 b="1"/>
            </a:p>
          </xdr:txBody>
        </xdr:sp>
        <xdr:sp macro="" textlink="">
          <xdr:nvSpPr>
            <xdr:cNvPr id="9" name="Shape 9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231239" y="556012"/>
              <a:ext cx="1812405" cy="612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 b="1"/>
            </a:p>
          </xdr:txBody>
        </xdr:sp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34069" y="1467970"/>
              <a:ext cx="1812405" cy="612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172700" rIns="0" bIns="172700" anchor="t" anchorCtr="0">
              <a:noAutofit/>
            </a:bodyPr>
            <a:lstStyle/>
            <a:p>
              <a:pPr marL="0" lvl="0" indent="0" algn="l" rtl="0">
                <a:lnSpc>
                  <a:spcPct val="90000"/>
                </a:lnSpc>
                <a:spcBef>
                  <a:spcPts val="0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 b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1. Cancellare l'esempio</a:t>
              </a:r>
              <a:endParaRPr sz="1700" b="1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 b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2. Numerare i gruppi in ordine ascendente</a:t>
              </a:r>
              <a:endParaRPr sz="1400" b="1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 b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3. Assegnare un nome al gruppo (es. "Trio flauti Bach")</a:t>
              </a:r>
              <a:endParaRPr sz="1400" b="1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 b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4. Inserire Nome Cognome e strumento di ogni componente per ogni gruppo.</a:t>
              </a:r>
              <a:endParaRPr sz="1700" b="1"/>
            </a:p>
          </xdr:txBody>
        </xdr:sp>
      </xdr:grpSp>
    </xdr:grpSp>
    <xdr:clientData fLocksWithSheet="0"/>
  </xdr:oneCellAnchor>
  <xdr:twoCellAnchor>
    <xdr:from>
      <xdr:col>7</xdr:col>
      <xdr:colOff>142875</xdr:colOff>
      <xdr:row>17</xdr:row>
      <xdr:rowOff>161924</xdr:rowOff>
    </xdr:from>
    <xdr:to>
      <xdr:col>11</xdr:col>
      <xdr:colOff>180975</xdr:colOff>
      <xdr:row>26</xdr:row>
      <xdr:rowOff>38099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1A5DBDE9-BC3D-4BB4-A1DC-C10282493A0C}"/>
            </a:ext>
          </a:extLst>
        </xdr:cNvPr>
        <xdr:cNvSpPr txBox="1"/>
      </xdr:nvSpPr>
      <xdr:spPr>
        <a:xfrm>
          <a:off x="8915400" y="3505199"/>
          <a:ext cx="2705100" cy="1647825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NB.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E' importante che ogni gruppo abbia un numero progressivo e un nome per potrlo identificare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0</xdr:rowOff>
    </xdr:from>
    <xdr:to>
      <xdr:col>12</xdr:col>
      <xdr:colOff>314325</xdr:colOff>
      <xdr:row>8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A70901A-1830-4DA1-8EEE-EF1CE398E8D7}"/>
            </a:ext>
          </a:extLst>
        </xdr:cNvPr>
        <xdr:cNvSpPr txBox="1"/>
      </xdr:nvSpPr>
      <xdr:spPr>
        <a:xfrm>
          <a:off x="6419850" y="1809750"/>
          <a:ext cx="2705100" cy="857250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Compilare come Sezione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G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47625</xdr:colOff>
      <xdr:row>9</xdr:row>
      <xdr:rowOff>0</xdr:rowOff>
    </xdr:from>
    <xdr:to>
      <xdr:col>12</xdr:col>
      <xdr:colOff>314325</xdr:colOff>
      <xdr:row>17</xdr:row>
      <xdr:rowOff>123825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359AF3DB-F4B4-474A-B501-AEC46C7260B1}"/>
            </a:ext>
          </a:extLst>
        </xdr:cNvPr>
        <xdr:cNvSpPr txBox="1"/>
      </xdr:nvSpPr>
      <xdr:spPr>
        <a:xfrm>
          <a:off x="6419850" y="2762250"/>
          <a:ext cx="2705100" cy="1647825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NB.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E' importante che ogni orchestra abbia un nome per poterla identificare.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nome verrà stampato sul diploma.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14</xdr:col>
      <xdr:colOff>342900</xdr:colOff>
      <xdr:row>10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78FD50E-91C5-47C2-BD6B-2049A7419B80}"/>
            </a:ext>
          </a:extLst>
        </xdr:cNvPr>
        <xdr:cNvSpPr txBox="1"/>
      </xdr:nvSpPr>
      <xdr:spPr>
        <a:xfrm>
          <a:off x="7343775" y="1600200"/>
          <a:ext cx="2705100" cy="857250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Compilare come Sezione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G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581025</xdr:colOff>
      <xdr:row>11</xdr:row>
      <xdr:rowOff>28575</xdr:rowOff>
    </xdr:from>
    <xdr:to>
      <xdr:col>14</xdr:col>
      <xdr:colOff>333375</xdr:colOff>
      <xdr:row>19</xdr:row>
      <xdr:rowOff>152400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C6CAF722-6B1F-4B02-9D07-6FD6FBA85F47}"/>
            </a:ext>
          </a:extLst>
        </xdr:cNvPr>
        <xdr:cNvSpPr txBox="1"/>
      </xdr:nvSpPr>
      <xdr:spPr>
        <a:xfrm>
          <a:off x="7334250" y="2581275"/>
          <a:ext cx="2705100" cy="1647825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NB.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E' importante che ogni orchestra abbia un nome per poterla identificare.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nome verrà stampato sul diploma.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76200</xdr:rowOff>
    </xdr:from>
    <xdr:to>
      <xdr:col>8</xdr:col>
      <xdr:colOff>28575</xdr:colOff>
      <xdr:row>10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45C6822-08C4-47AC-BD89-CE3BD3FAB8BE}"/>
            </a:ext>
          </a:extLst>
        </xdr:cNvPr>
        <xdr:cNvSpPr txBox="1"/>
      </xdr:nvSpPr>
      <xdr:spPr>
        <a:xfrm>
          <a:off x="5638800" y="76200"/>
          <a:ext cx="2705100" cy="2047875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NB.</a:t>
          </a:r>
        </a:p>
        <a:p>
          <a:pPr algn="ctr"/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sistema non tiene conto del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costo massiomo per le formazioni I, L (Max 210€ per formazione) e O (Max 400€ per formaione)</a:t>
          </a:r>
          <a:r>
            <a:rPr lang="it-IT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In caso di sforamento della quota massima, calcolare autonomamente l'ammontare del  totale confrontando le quote di iscrizione </a:t>
          </a:r>
          <a:r>
            <a:rPr lang="it-IT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all'articolo 24, del regolamento.</a:t>
          </a:r>
          <a:endParaRPr lang="it-IT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B1000"/>
  <sheetViews>
    <sheetView tabSelected="1" workbookViewId="0">
      <selection activeCell="D16" sqref="D16"/>
    </sheetView>
  </sheetViews>
  <sheetFormatPr defaultColWidth="14.42578125" defaultRowHeight="15" customHeight="1"/>
  <cols>
    <col min="1" max="1" width="33.42578125" customWidth="1"/>
    <col min="2" max="2" width="35.42578125" customWidth="1"/>
    <col min="3" max="26" width="8.85546875" customWidth="1"/>
  </cols>
  <sheetData>
    <row r="2" spans="1:2" ht="28.5">
      <c r="A2" s="1" t="s">
        <v>0</v>
      </c>
      <c r="B2" s="2"/>
    </row>
    <row r="3" spans="1:2" ht="28.5">
      <c r="A3" s="3" t="s">
        <v>1</v>
      </c>
      <c r="B3" s="4"/>
    </row>
    <row r="4" spans="1:2" ht="28.5">
      <c r="A4" s="3" t="s">
        <v>2</v>
      </c>
      <c r="B4" s="4"/>
    </row>
    <row r="5" spans="1:2" ht="28.5">
      <c r="A5" s="3" t="s">
        <v>3</v>
      </c>
      <c r="B5" s="4"/>
    </row>
    <row r="6" spans="1:2" ht="28.5">
      <c r="A6" s="3" t="s">
        <v>4</v>
      </c>
      <c r="B6" s="4"/>
    </row>
    <row r="7" spans="1:2" ht="28.5">
      <c r="A7" s="3" t="s">
        <v>5</v>
      </c>
      <c r="B7" s="4"/>
    </row>
    <row r="8" spans="1:2" ht="28.5">
      <c r="A8" s="3" t="s">
        <v>6</v>
      </c>
      <c r="B8" s="4"/>
    </row>
    <row r="9" spans="1:2" ht="28.5">
      <c r="A9" s="5" t="s">
        <v>7</v>
      </c>
      <c r="B9" s="6"/>
    </row>
    <row r="10" spans="1:2" ht="28.5">
      <c r="A10" s="7"/>
      <c r="B10" s="7"/>
    </row>
    <row r="11" spans="1:2" ht="28.5">
      <c r="A11" s="1" t="s">
        <v>8</v>
      </c>
      <c r="B11" s="8"/>
    </row>
    <row r="12" spans="1:2" ht="28.5">
      <c r="A12" s="3" t="s">
        <v>9</v>
      </c>
      <c r="B12" s="9"/>
    </row>
    <row r="13" spans="1:2" ht="28.5">
      <c r="A13" s="5" t="s">
        <v>10</v>
      </c>
      <c r="B13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4A70-793C-45F2-85F8-DD2BEED6E2F9}">
  <sheetPr codeName="Foglio2"/>
  <dimension ref="A1:J75"/>
  <sheetViews>
    <sheetView workbookViewId="0">
      <selection activeCell="C16" sqref="C16"/>
    </sheetView>
  </sheetViews>
  <sheetFormatPr defaultColWidth="8.85546875" defaultRowHeight="15"/>
  <cols>
    <col min="1" max="1" width="16.42578125" customWidth="1"/>
    <col min="2" max="2" width="20.28515625" customWidth="1"/>
    <col min="4" max="4" width="13.5703125" customWidth="1"/>
    <col min="5" max="5" width="32" customWidth="1"/>
    <col min="8" max="8" width="17.42578125" bestFit="1" customWidth="1"/>
    <col min="10" max="10" width="10.85546875" bestFit="1" customWidth="1"/>
  </cols>
  <sheetData>
    <row r="1" spans="1:10" ht="15.75" thickBot="1">
      <c r="A1" s="113" t="str">
        <f>CONCATENATE("Scuola ",Scuola!B2," ",Scuola!B6," ",Scuola!B7)</f>
        <v xml:space="preserve">Scuola   </v>
      </c>
      <c r="B1" s="114"/>
      <c r="C1" s="114"/>
      <c r="D1" s="115"/>
      <c r="E1" s="43"/>
      <c r="F1" s="44"/>
    </row>
    <row r="2" spans="1:10" ht="15.75" thickBot="1">
      <c r="A2" s="55" t="s">
        <v>13</v>
      </c>
      <c r="B2" s="56" t="s">
        <v>14</v>
      </c>
      <c r="C2" s="56" t="s">
        <v>41</v>
      </c>
      <c r="D2" s="57" t="s">
        <v>51</v>
      </c>
      <c r="E2" s="58" t="s">
        <v>42</v>
      </c>
      <c r="F2" s="59" t="s">
        <v>17</v>
      </c>
    </row>
    <row r="3" spans="1:10">
      <c r="A3" s="131"/>
      <c r="B3" s="104"/>
      <c r="C3" s="132" t="s">
        <v>52</v>
      </c>
      <c r="D3" s="133" t="s">
        <v>52</v>
      </c>
      <c r="E3" s="107" t="str">
        <f>IF(C3="A","Solisti Chitarra",IF(C3="B","Solisti Archi",IF(C3="C","Solisti Fiati",IF(C3="D","Solisti Pianoforte",IF(C3="E","Solisti Percussioni",IF(C3="MA","EX Studenti Chitarra",IF(C3="MB","EX Studenti Archi",IF(C3="MC","EX Studenti Fiati",IF(C3="MD","EX Studenti Pianoforte",IF(C3="ME","EX Studenti Percussioni",IF(C3="-","-")))))))))))</f>
        <v>-</v>
      </c>
      <c r="F3" s="138">
        <f>IF(B3="",0,_xlfn.IFS(C3="MA",20,C3="MB",20,C3="MC",20,C3="MD",20,C3="ME",20,C3="A",18,C3="B",18,C3="C",18,C3="D",18,C3="E",18))</f>
        <v>0</v>
      </c>
    </row>
    <row r="4" spans="1:10" ht="15.75" thickBot="1">
      <c r="A4" s="63"/>
      <c r="B4" s="64"/>
      <c r="C4" s="62" t="s">
        <v>52</v>
      </c>
      <c r="D4" s="134" t="s">
        <v>52</v>
      </c>
      <c r="E4" s="52" t="str">
        <f t="shared" ref="E4:E67" si="0">IF(C4="A","Solisti Chitarra",IF(C4="B","Solisti Archi",IF(C4="C","Solisti Fiati",IF(C4="D","Solisti Pianoforte",IF(C4="E","Solisti Percussioni",IF(C4="MA","EX Studenti Chitarra",IF(C4="MB","EX Studenti Archi",IF(C4="MC","EX Studenti Fiati",IF(C4="MD","EX Studenti Pianoforte",IF(C4="ME","EX Studenti Percussioni",IF(C4="-","-")))))))))))</f>
        <v>-</v>
      </c>
      <c r="F4" s="53">
        <f t="shared" ref="F4:F67" si="1">IF(B4="",0,_xlfn.IFS(C4="MA",20,C4="MB",20,C4="MC",20,C4="MD",20,C4="ME",20,C4="A",18,C4="B",18,C4="C",18,C4="D",18,C4="E",18))</f>
        <v>0</v>
      </c>
    </row>
    <row r="5" spans="1:10">
      <c r="A5" s="96"/>
      <c r="B5" s="65"/>
      <c r="C5" s="62" t="s">
        <v>52</v>
      </c>
      <c r="D5" s="134" t="s">
        <v>52</v>
      </c>
      <c r="E5" s="52" t="str">
        <f t="shared" si="0"/>
        <v>-</v>
      </c>
      <c r="F5" s="53">
        <f t="shared" si="1"/>
        <v>0</v>
      </c>
      <c r="H5" s="116" t="s">
        <v>53</v>
      </c>
      <c r="I5" s="117"/>
    </row>
    <row r="6" spans="1:10" ht="15.75" thickBot="1">
      <c r="A6" s="96"/>
      <c r="B6" s="65"/>
      <c r="C6" s="62" t="s">
        <v>52</v>
      </c>
      <c r="D6" s="134" t="s">
        <v>52</v>
      </c>
      <c r="E6" s="52" t="str">
        <f t="shared" si="0"/>
        <v>-</v>
      </c>
      <c r="F6" s="53">
        <f t="shared" si="1"/>
        <v>0</v>
      </c>
      <c r="H6" s="118">
        <f>F75</f>
        <v>0</v>
      </c>
      <c r="I6" s="119"/>
    </row>
    <row r="7" spans="1:10" ht="15.75" thickBot="1">
      <c r="A7" s="96"/>
      <c r="B7" s="65"/>
      <c r="C7" s="62" t="s">
        <v>52</v>
      </c>
      <c r="D7" s="134" t="s">
        <v>52</v>
      </c>
      <c r="E7" s="52" t="str">
        <f t="shared" si="0"/>
        <v>-</v>
      </c>
      <c r="F7" s="53">
        <f t="shared" si="1"/>
        <v>0</v>
      </c>
      <c r="J7" s="107" t="s">
        <v>59</v>
      </c>
    </row>
    <row r="8" spans="1:10">
      <c r="A8" s="63"/>
      <c r="B8" s="64"/>
      <c r="C8" s="62" t="s">
        <v>52</v>
      </c>
      <c r="D8" s="134" t="s">
        <v>52</v>
      </c>
      <c r="E8" s="52" t="str">
        <f t="shared" si="0"/>
        <v>-</v>
      </c>
      <c r="F8" s="53">
        <f t="shared" si="1"/>
        <v>0</v>
      </c>
      <c r="H8" s="48" t="s">
        <v>54</v>
      </c>
      <c r="I8" s="105">
        <f>COUNTIF(C3:C74,"A")</f>
        <v>0</v>
      </c>
      <c r="J8" s="45">
        <f>COUNTIF(C3:C74,"MA")</f>
        <v>0</v>
      </c>
    </row>
    <row r="9" spans="1:10">
      <c r="A9" s="63"/>
      <c r="B9" s="64"/>
      <c r="C9" s="62" t="s">
        <v>52</v>
      </c>
      <c r="D9" s="134" t="s">
        <v>52</v>
      </c>
      <c r="E9" s="52" t="str">
        <f t="shared" si="0"/>
        <v>-</v>
      </c>
      <c r="F9" s="53">
        <f t="shared" si="1"/>
        <v>0</v>
      </c>
      <c r="H9" s="49" t="s">
        <v>55</v>
      </c>
      <c r="I9" s="106">
        <f>COUNTIF(C3:C74,"B")</f>
        <v>0</v>
      </c>
      <c r="J9" s="45">
        <f>COUNTIF(C3:C74,"MB")</f>
        <v>0</v>
      </c>
    </row>
    <row r="10" spans="1:10">
      <c r="A10" s="63"/>
      <c r="B10" s="64"/>
      <c r="C10" s="62" t="s">
        <v>52</v>
      </c>
      <c r="D10" s="134" t="s">
        <v>52</v>
      </c>
      <c r="E10" s="52" t="str">
        <f t="shared" si="0"/>
        <v>-</v>
      </c>
      <c r="F10" s="53">
        <f t="shared" si="1"/>
        <v>0</v>
      </c>
      <c r="H10" s="49" t="s">
        <v>56</v>
      </c>
      <c r="I10" s="106">
        <f>COUNTIF(C3:C74,"C")</f>
        <v>0</v>
      </c>
      <c r="J10" s="45">
        <f>COUNTIF(C3:C74,"MC")</f>
        <v>0</v>
      </c>
    </row>
    <row r="11" spans="1:10">
      <c r="A11" s="63"/>
      <c r="B11" s="64"/>
      <c r="C11" s="62" t="s">
        <v>52</v>
      </c>
      <c r="D11" s="134" t="s">
        <v>52</v>
      </c>
      <c r="E11" s="52" t="str">
        <f t="shared" si="0"/>
        <v>-</v>
      </c>
      <c r="F11" s="53">
        <f t="shared" si="1"/>
        <v>0</v>
      </c>
      <c r="H11" s="49" t="s">
        <v>57</v>
      </c>
      <c r="I11" s="106">
        <f>COUNTIF(C3:C74,"D")</f>
        <v>0</v>
      </c>
      <c r="J11" s="45">
        <f>COUNTIF(C3:C74,"MD")</f>
        <v>0</v>
      </c>
    </row>
    <row r="12" spans="1:10" ht="15.75" thickBot="1">
      <c r="A12" s="63"/>
      <c r="B12" s="64"/>
      <c r="C12" s="62" t="s">
        <v>52</v>
      </c>
      <c r="D12" s="134" t="s">
        <v>52</v>
      </c>
      <c r="E12" s="52" t="str">
        <f t="shared" si="0"/>
        <v>-</v>
      </c>
      <c r="F12" s="53">
        <f t="shared" si="1"/>
        <v>0</v>
      </c>
      <c r="H12" s="49" t="s">
        <v>58</v>
      </c>
      <c r="I12" s="106">
        <f>COUNTIF(C3:C74,"E")</f>
        <v>0</v>
      </c>
      <c r="J12" s="46">
        <f>COUNTIF(C3:C74,"ME")</f>
        <v>0</v>
      </c>
    </row>
    <row r="13" spans="1:10" ht="15.75" thickBot="1">
      <c r="A13" s="63"/>
      <c r="B13" s="64"/>
      <c r="C13" s="62" t="s">
        <v>52</v>
      </c>
      <c r="D13" s="134" t="s">
        <v>52</v>
      </c>
      <c r="E13" s="52" t="str">
        <f t="shared" si="0"/>
        <v>-</v>
      </c>
      <c r="F13" s="53">
        <f t="shared" si="1"/>
        <v>0</v>
      </c>
      <c r="H13" s="50" t="s">
        <v>59</v>
      </c>
      <c r="I13" s="51">
        <f>COUNTIF(C3:C74,"MA")+COUNTIF(C3:C74,"MB")+COUNTIF(C3:C74,"MC")</f>
        <v>0</v>
      </c>
    </row>
    <row r="14" spans="1:10" ht="15.75" thickBot="1">
      <c r="A14" s="63"/>
      <c r="B14" s="64"/>
      <c r="C14" s="62" t="s">
        <v>52</v>
      </c>
      <c r="D14" s="134" t="s">
        <v>52</v>
      </c>
      <c r="E14" s="52" t="str">
        <f t="shared" si="0"/>
        <v>-</v>
      </c>
      <c r="F14" s="53">
        <f t="shared" si="1"/>
        <v>0</v>
      </c>
    </row>
    <row r="15" spans="1:10" ht="15.75" thickBot="1">
      <c r="A15" s="63"/>
      <c r="B15" s="64"/>
      <c r="C15" s="62" t="s">
        <v>52</v>
      </c>
      <c r="D15" s="134" t="s">
        <v>52</v>
      </c>
      <c r="E15" s="52" t="str">
        <f t="shared" si="0"/>
        <v>-</v>
      </c>
      <c r="F15" s="53">
        <f t="shared" si="1"/>
        <v>0</v>
      </c>
      <c r="H15" s="60" t="s">
        <v>62</v>
      </c>
      <c r="I15" s="54">
        <f>B75</f>
        <v>0</v>
      </c>
    </row>
    <row r="16" spans="1:10">
      <c r="A16" s="63"/>
      <c r="B16" s="64"/>
      <c r="C16" s="62" t="s">
        <v>52</v>
      </c>
      <c r="D16" s="134" t="s">
        <v>52</v>
      </c>
      <c r="E16" s="52" t="str">
        <f t="shared" si="0"/>
        <v>-</v>
      </c>
      <c r="F16" s="53">
        <f t="shared" si="1"/>
        <v>0</v>
      </c>
    </row>
    <row r="17" spans="1:6">
      <c r="A17" s="63"/>
      <c r="B17" s="64"/>
      <c r="C17" s="62" t="s">
        <v>52</v>
      </c>
      <c r="D17" s="134" t="s">
        <v>52</v>
      </c>
      <c r="E17" s="52" t="str">
        <f t="shared" si="0"/>
        <v>-</v>
      </c>
      <c r="F17" s="53">
        <f t="shared" si="1"/>
        <v>0</v>
      </c>
    </row>
    <row r="18" spans="1:6">
      <c r="A18" s="63"/>
      <c r="B18" s="64"/>
      <c r="C18" s="62" t="s">
        <v>52</v>
      </c>
      <c r="D18" s="134" t="s">
        <v>52</v>
      </c>
      <c r="E18" s="52" t="str">
        <f t="shared" si="0"/>
        <v>-</v>
      </c>
      <c r="F18" s="53">
        <f t="shared" si="1"/>
        <v>0</v>
      </c>
    </row>
    <row r="19" spans="1:6">
      <c r="A19" s="63"/>
      <c r="B19" s="64"/>
      <c r="C19" s="62" t="s">
        <v>52</v>
      </c>
      <c r="D19" s="134" t="s">
        <v>52</v>
      </c>
      <c r="E19" s="52" t="str">
        <f t="shared" si="0"/>
        <v>-</v>
      </c>
      <c r="F19" s="53">
        <f t="shared" si="1"/>
        <v>0</v>
      </c>
    </row>
    <row r="20" spans="1:6">
      <c r="A20" s="63"/>
      <c r="B20" s="64"/>
      <c r="C20" s="62" t="s">
        <v>52</v>
      </c>
      <c r="D20" s="134" t="s">
        <v>52</v>
      </c>
      <c r="E20" s="52" t="str">
        <f t="shared" si="0"/>
        <v>-</v>
      </c>
      <c r="F20" s="53">
        <f t="shared" si="1"/>
        <v>0</v>
      </c>
    </row>
    <row r="21" spans="1:6">
      <c r="A21" s="63"/>
      <c r="B21" s="64"/>
      <c r="C21" s="62" t="s">
        <v>52</v>
      </c>
      <c r="D21" s="134" t="s">
        <v>52</v>
      </c>
      <c r="E21" s="52" t="str">
        <f t="shared" si="0"/>
        <v>-</v>
      </c>
      <c r="F21" s="53">
        <f t="shared" si="1"/>
        <v>0</v>
      </c>
    </row>
    <row r="22" spans="1:6">
      <c r="A22" s="63"/>
      <c r="B22" s="64"/>
      <c r="C22" s="62" t="s">
        <v>52</v>
      </c>
      <c r="D22" s="134" t="s">
        <v>52</v>
      </c>
      <c r="E22" s="52" t="str">
        <f t="shared" si="0"/>
        <v>-</v>
      </c>
      <c r="F22" s="53">
        <f t="shared" si="1"/>
        <v>0</v>
      </c>
    </row>
    <row r="23" spans="1:6">
      <c r="A23" s="63"/>
      <c r="B23" s="64"/>
      <c r="C23" s="62" t="s">
        <v>52</v>
      </c>
      <c r="D23" s="134" t="s">
        <v>52</v>
      </c>
      <c r="E23" s="52" t="str">
        <f t="shared" si="0"/>
        <v>-</v>
      </c>
      <c r="F23" s="53">
        <f t="shared" si="1"/>
        <v>0</v>
      </c>
    </row>
    <row r="24" spans="1:6">
      <c r="A24" s="63"/>
      <c r="B24" s="64"/>
      <c r="C24" s="62" t="s">
        <v>52</v>
      </c>
      <c r="D24" s="135" t="s">
        <v>52</v>
      </c>
      <c r="E24" s="52" t="str">
        <f t="shared" si="0"/>
        <v>-</v>
      </c>
      <c r="F24" s="53">
        <f t="shared" si="1"/>
        <v>0</v>
      </c>
    </row>
    <row r="25" spans="1:6">
      <c r="A25" s="63"/>
      <c r="B25" s="64"/>
      <c r="C25" s="62" t="s">
        <v>52</v>
      </c>
      <c r="D25" s="135" t="s">
        <v>52</v>
      </c>
      <c r="E25" s="52" t="str">
        <f t="shared" si="0"/>
        <v>-</v>
      </c>
      <c r="F25" s="53">
        <f t="shared" si="1"/>
        <v>0</v>
      </c>
    </row>
    <row r="26" spans="1:6">
      <c r="A26" s="63"/>
      <c r="B26" s="64"/>
      <c r="C26" s="62" t="s">
        <v>52</v>
      </c>
      <c r="D26" s="135" t="s">
        <v>52</v>
      </c>
      <c r="E26" s="52" t="str">
        <f t="shared" si="0"/>
        <v>-</v>
      </c>
      <c r="F26" s="53">
        <f t="shared" si="1"/>
        <v>0</v>
      </c>
    </row>
    <row r="27" spans="1:6">
      <c r="A27" s="63"/>
      <c r="B27" s="64"/>
      <c r="C27" s="62" t="s">
        <v>52</v>
      </c>
      <c r="D27" s="135" t="s">
        <v>52</v>
      </c>
      <c r="E27" s="52" t="str">
        <f t="shared" si="0"/>
        <v>-</v>
      </c>
      <c r="F27" s="53">
        <f t="shared" si="1"/>
        <v>0</v>
      </c>
    </row>
    <row r="28" spans="1:6">
      <c r="A28" s="63"/>
      <c r="B28" s="64"/>
      <c r="C28" s="62" t="s">
        <v>52</v>
      </c>
      <c r="D28" s="135" t="s">
        <v>52</v>
      </c>
      <c r="E28" s="52" t="str">
        <f t="shared" si="0"/>
        <v>-</v>
      </c>
      <c r="F28" s="53">
        <f t="shared" si="1"/>
        <v>0</v>
      </c>
    </row>
    <row r="29" spans="1:6">
      <c r="A29" s="63"/>
      <c r="B29" s="64"/>
      <c r="C29" s="62" t="s">
        <v>52</v>
      </c>
      <c r="D29" s="135" t="s">
        <v>52</v>
      </c>
      <c r="E29" s="52" t="str">
        <f t="shared" si="0"/>
        <v>-</v>
      </c>
      <c r="F29" s="53">
        <f t="shared" si="1"/>
        <v>0</v>
      </c>
    </row>
    <row r="30" spans="1:6">
      <c r="A30" s="63"/>
      <c r="B30" s="64"/>
      <c r="C30" s="62" t="s">
        <v>52</v>
      </c>
      <c r="D30" s="135" t="s">
        <v>52</v>
      </c>
      <c r="E30" s="52" t="str">
        <f t="shared" si="0"/>
        <v>-</v>
      </c>
      <c r="F30" s="53">
        <f t="shared" si="1"/>
        <v>0</v>
      </c>
    </row>
    <row r="31" spans="1:6">
      <c r="A31" s="63"/>
      <c r="B31" s="64"/>
      <c r="C31" s="62" t="s">
        <v>52</v>
      </c>
      <c r="D31" s="135" t="s">
        <v>52</v>
      </c>
      <c r="E31" s="52" t="str">
        <f t="shared" si="0"/>
        <v>-</v>
      </c>
      <c r="F31" s="53">
        <f t="shared" si="1"/>
        <v>0</v>
      </c>
    </row>
    <row r="32" spans="1:6">
      <c r="A32" s="63"/>
      <c r="B32" s="64"/>
      <c r="C32" s="62" t="s">
        <v>52</v>
      </c>
      <c r="D32" s="135" t="s">
        <v>52</v>
      </c>
      <c r="E32" s="52" t="str">
        <f t="shared" si="0"/>
        <v>-</v>
      </c>
      <c r="F32" s="53">
        <f t="shared" si="1"/>
        <v>0</v>
      </c>
    </row>
    <row r="33" spans="1:6">
      <c r="A33" s="63"/>
      <c r="B33" s="64"/>
      <c r="C33" s="62" t="s">
        <v>52</v>
      </c>
      <c r="D33" s="135" t="s">
        <v>52</v>
      </c>
      <c r="E33" s="52" t="str">
        <f t="shared" si="0"/>
        <v>-</v>
      </c>
      <c r="F33" s="53">
        <f t="shared" si="1"/>
        <v>0</v>
      </c>
    </row>
    <row r="34" spans="1:6">
      <c r="A34" s="63"/>
      <c r="B34" s="64"/>
      <c r="C34" s="62" t="s">
        <v>52</v>
      </c>
      <c r="D34" s="135" t="s">
        <v>52</v>
      </c>
      <c r="E34" s="52" t="str">
        <f t="shared" si="0"/>
        <v>-</v>
      </c>
      <c r="F34" s="53">
        <f t="shared" si="1"/>
        <v>0</v>
      </c>
    </row>
    <row r="35" spans="1:6">
      <c r="A35" s="63"/>
      <c r="B35" s="64"/>
      <c r="C35" s="62" t="s">
        <v>52</v>
      </c>
      <c r="D35" s="135" t="s">
        <v>52</v>
      </c>
      <c r="E35" s="52" t="str">
        <f t="shared" si="0"/>
        <v>-</v>
      </c>
      <c r="F35" s="53">
        <f t="shared" si="1"/>
        <v>0</v>
      </c>
    </row>
    <row r="36" spans="1:6">
      <c r="A36" s="63"/>
      <c r="B36" s="64"/>
      <c r="C36" s="62" t="s">
        <v>52</v>
      </c>
      <c r="D36" s="135" t="s">
        <v>52</v>
      </c>
      <c r="E36" s="52" t="str">
        <f t="shared" si="0"/>
        <v>-</v>
      </c>
      <c r="F36" s="53">
        <f t="shared" si="1"/>
        <v>0</v>
      </c>
    </row>
    <row r="37" spans="1:6">
      <c r="A37" s="63"/>
      <c r="B37" s="64"/>
      <c r="C37" s="62" t="s">
        <v>52</v>
      </c>
      <c r="D37" s="135" t="s">
        <v>52</v>
      </c>
      <c r="E37" s="52" t="str">
        <f t="shared" si="0"/>
        <v>-</v>
      </c>
      <c r="F37" s="53">
        <f t="shared" si="1"/>
        <v>0</v>
      </c>
    </row>
    <row r="38" spans="1:6">
      <c r="A38" s="63"/>
      <c r="B38" s="64"/>
      <c r="C38" s="62" t="s">
        <v>52</v>
      </c>
      <c r="D38" s="135" t="s">
        <v>52</v>
      </c>
      <c r="E38" s="52" t="str">
        <f t="shared" si="0"/>
        <v>-</v>
      </c>
      <c r="F38" s="53">
        <f t="shared" si="1"/>
        <v>0</v>
      </c>
    </row>
    <row r="39" spans="1:6">
      <c r="A39" s="63"/>
      <c r="B39" s="64"/>
      <c r="C39" s="62" t="s">
        <v>52</v>
      </c>
      <c r="D39" s="135" t="s">
        <v>52</v>
      </c>
      <c r="E39" s="52" t="str">
        <f t="shared" si="0"/>
        <v>-</v>
      </c>
      <c r="F39" s="53">
        <f t="shared" si="1"/>
        <v>0</v>
      </c>
    </row>
    <row r="40" spans="1:6">
      <c r="A40" s="63"/>
      <c r="B40" s="64"/>
      <c r="C40" s="62" t="s">
        <v>52</v>
      </c>
      <c r="D40" s="135" t="s">
        <v>52</v>
      </c>
      <c r="E40" s="52" t="str">
        <f t="shared" si="0"/>
        <v>-</v>
      </c>
      <c r="F40" s="53">
        <f t="shared" si="1"/>
        <v>0</v>
      </c>
    </row>
    <row r="41" spans="1:6">
      <c r="A41" s="63"/>
      <c r="B41" s="64"/>
      <c r="C41" s="62" t="s">
        <v>52</v>
      </c>
      <c r="D41" s="135" t="s">
        <v>52</v>
      </c>
      <c r="E41" s="52" t="str">
        <f t="shared" si="0"/>
        <v>-</v>
      </c>
      <c r="F41" s="53">
        <f t="shared" si="1"/>
        <v>0</v>
      </c>
    </row>
    <row r="42" spans="1:6">
      <c r="A42" s="63"/>
      <c r="B42" s="64"/>
      <c r="C42" s="62" t="s">
        <v>52</v>
      </c>
      <c r="D42" s="135" t="s">
        <v>52</v>
      </c>
      <c r="E42" s="52" t="str">
        <f t="shared" si="0"/>
        <v>-</v>
      </c>
      <c r="F42" s="53">
        <f t="shared" si="1"/>
        <v>0</v>
      </c>
    </row>
    <row r="43" spans="1:6">
      <c r="A43" s="63"/>
      <c r="B43" s="64"/>
      <c r="C43" s="62" t="s">
        <v>52</v>
      </c>
      <c r="D43" s="135" t="s">
        <v>52</v>
      </c>
      <c r="E43" s="52" t="str">
        <f t="shared" si="0"/>
        <v>-</v>
      </c>
      <c r="F43" s="53">
        <f t="shared" si="1"/>
        <v>0</v>
      </c>
    </row>
    <row r="44" spans="1:6">
      <c r="A44" s="63"/>
      <c r="B44" s="64"/>
      <c r="C44" s="62" t="s">
        <v>52</v>
      </c>
      <c r="D44" s="135" t="s">
        <v>52</v>
      </c>
      <c r="E44" s="52" t="str">
        <f t="shared" si="0"/>
        <v>-</v>
      </c>
      <c r="F44" s="53">
        <f t="shared" si="1"/>
        <v>0</v>
      </c>
    </row>
    <row r="45" spans="1:6">
      <c r="A45" s="63"/>
      <c r="B45" s="64"/>
      <c r="C45" s="62" t="s">
        <v>52</v>
      </c>
      <c r="D45" s="135" t="s">
        <v>52</v>
      </c>
      <c r="E45" s="52" t="str">
        <f t="shared" si="0"/>
        <v>-</v>
      </c>
      <c r="F45" s="53">
        <f t="shared" si="1"/>
        <v>0</v>
      </c>
    </row>
    <row r="46" spans="1:6">
      <c r="A46" s="63"/>
      <c r="B46" s="64"/>
      <c r="C46" s="62" t="s">
        <v>52</v>
      </c>
      <c r="D46" s="135" t="s">
        <v>52</v>
      </c>
      <c r="E46" s="52" t="str">
        <f t="shared" si="0"/>
        <v>-</v>
      </c>
      <c r="F46" s="53">
        <f t="shared" si="1"/>
        <v>0</v>
      </c>
    </row>
    <row r="47" spans="1:6">
      <c r="A47" s="63"/>
      <c r="B47" s="64"/>
      <c r="C47" s="62" t="s">
        <v>52</v>
      </c>
      <c r="D47" s="135" t="s">
        <v>52</v>
      </c>
      <c r="E47" s="52" t="str">
        <f t="shared" si="0"/>
        <v>-</v>
      </c>
      <c r="F47" s="53">
        <f t="shared" si="1"/>
        <v>0</v>
      </c>
    </row>
    <row r="48" spans="1:6">
      <c r="A48" s="63"/>
      <c r="B48" s="64"/>
      <c r="C48" s="62" t="s">
        <v>52</v>
      </c>
      <c r="D48" s="135" t="s">
        <v>52</v>
      </c>
      <c r="E48" s="52" t="str">
        <f t="shared" si="0"/>
        <v>-</v>
      </c>
      <c r="F48" s="53">
        <f t="shared" si="1"/>
        <v>0</v>
      </c>
    </row>
    <row r="49" spans="1:6">
      <c r="A49" s="63"/>
      <c r="B49" s="64"/>
      <c r="C49" s="62" t="s">
        <v>52</v>
      </c>
      <c r="D49" s="135" t="s">
        <v>52</v>
      </c>
      <c r="E49" s="52" t="str">
        <f t="shared" si="0"/>
        <v>-</v>
      </c>
      <c r="F49" s="53">
        <f t="shared" si="1"/>
        <v>0</v>
      </c>
    </row>
    <row r="50" spans="1:6">
      <c r="A50" s="63"/>
      <c r="B50" s="64"/>
      <c r="C50" s="62" t="s">
        <v>52</v>
      </c>
      <c r="D50" s="135" t="s">
        <v>52</v>
      </c>
      <c r="E50" s="52" t="str">
        <f t="shared" si="0"/>
        <v>-</v>
      </c>
      <c r="F50" s="53">
        <f t="shared" si="1"/>
        <v>0</v>
      </c>
    </row>
    <row r="51" spans="1:6">
      <c r="A51" s="63"/>
      <c r="B51" s="64"/>
      <c r="C51" s="62" t="s">
        <v>52</v>
      </c>
      <c r="D51" s="135" t="s">
        <v>52</v>
      </c>
      <c r="E51" s="52" t="str">
        <f t="shared" si="0"/>
        <v>-</v>
      </c>
      <c r="F51" s="53">
        <f t="shared" si="1"/>
        <v>0</v>
      </c>
    </row>
    <row r="52" spans="1:6">
      <c r="A52" s="63"/>
      <c r="B52" s="64"/>
      <c r="C52" s="62" t="s">
        <v>52</v>
      </c>
      <c r="D52" s="135" t="s">
        <v>52</v>
      </c>
      <c r="E52" s="52" t="str">
        <f t="shared" si="0"/>
        <v>-</v>
      </c>
      <c r="F52" s="53">
        <f t="shared" si="1"/>
        <v>0</v>
      </c>
    </row>
    <row r="53" spans="1:6">
      <c r="A53" s="63"/>
      <c r="B53" s="64"/>
      <c r="C53" s="62" t="s">
        <v>52</v>
      </c>
      <c r="D53" s="135" t="s">
        <v>52</v>
      </c>
      <c r="E53" s="52" t="str">
        <f t="shared" si="0"/>
        <v>-</v>
      </c>
      <c r="F53" s="53">
        <f t="shared" si="1"/>
        <v>0</v>
      </c>
    </row>
    <row r="54" spans="1:6">
      <c r="A54" s="63"/>
      <c r="B54" s="64"/>
      <c r="C54" s="62" t="s">
        <v>52</v>
      </c>
      <c r="D54" s="135" t="s">
        <v>52</v>
      </c>
      <c r="E54" s="52" t="str">
        <f t="shared" si="0"/>
        <v>-</v>
      </c>
      <c r="F54" s="53">
        <f t="shared" si="1"/>
        <v>0</v>
      </c>
    </row>
    <row r="55" spans="1:6">
      <c r="A55" s="63"/>
      <c r="B55" s="64"/>
      <c r="C55" s="62" t="s">
        <v>52</v>
      </c>
      <c r="D55" s="135" t="s">
        <v>52</v>
      </c>
      <c r="E55" s="52" t="str">
        <f t="shared" si="0"/>
        <v>-</v>
      </c>
      <c r="F55" s="53">
        <f t="shared" si="1"/>
        <v>0</v>
      </c>
    </row>
    <row r="56" spans="1:6">
      <c r="A56" s="63"/>
      <c r="B56" s="64"/>
      <c r="C56" s="62" t="s">
        <v>52</v>
      </c>
      <c r="D56" s="135" t="s">
        <v>52</v>
      </c>
      <c r="E56" s="52" t="str">
        <f t="shared" si="0"/>
        <v>-</v>
      </c>
      <c r="F56" s="53">
        <f t="shared" si="1"/>
        <v>0</v>
      </c>
    </row>
    <row r="57" spans="1:6">
      <c r="A57" s="63"/>
      <c r="B57" s="64"/>
      <c r="C57" s="62" t="s">
        <v>52</v>
      </c>
      <c r="D57" s="135" t="s">
        <v>52</v>
      </c>
      <c r="E57" s="52" t="str">
        <f t="shared" si="0"/>
        <v>-</v>
      </c>
      <c r="F57" s="53">
        <f t="shared" si="1"/>
        <v>0</v>
      </c>
    </row>
    <row r="58" spans="1:6">
      <c r="A58" s="63"/>
      <c r="B58" s="64"/>
      <c r="C58" s="62" t="s">
        <v>52</v>
      </c>
      <c r="D58" s="135" t="s">
        <v>52</v>
      </c>
      <c r="E58" s="52" t="str">
        <f t="shared" si="0"/>
        <v>-</v>
      </c>
      <c r="F58" s="53">
        <f t="shared" si="1"/>
        <v>0</v>
      </c>
    </row>
    <row r="59" spans="1:6">
      <c r="A59" s="63"/>
      <c r="B59" s="64"/>
      <c r="C59" s="62" t="s">
        <v>52</v>
      </c>
      <c r="D59" s="135" t="s">
        <v>52</v>
      </c>
      <c r="E59" s="52" t="str">
        <f t="shared" si="0"/>
        <v>-</v>
      </c>
      <c r="F59" s="53">
        <f t="shared" si="1"/>
        <v>0</v>
      </c>
    </row>
    <row r="60" spans="1:6">
      <c r="A60" s="63"/>
      <c r="B60" s="64"/>
      <c r="C60" s="62" t="s">
        <v>52</v>
      </c>
      <c r="D60" s="135" t="s">
        <v>52</v>
      </c>
      <c r="E60" s="52" t="str">
        <f t="shared" si="0"/>
        <v>-</v>
      </c>
      <c r="F60" s="53">
        <f t="shared" si="1"/>
        <v>0</v>
      </c>
    </row>
    <row r="61" spans="1:6">
      <c r="A61" s="63"/>
      <c r="B61" s="64"/>
      <c r="C61" s="62" t="s">
        <v>52</v>
      </c>
      <c r="D61" s="135" t="s">
        <v>52</v>
      </c>
      <c r="E61" s="52" t="str">
        <f t="shared" si="0"/>
        <v>-</v>
      </c>
      <c r="F61" s="53">
        <f t="shared" si="1"/>
        <v>0</v>
      </c>
    </row>
    <row r="62" spans="1:6">
      <c r="A62" s="63"/>
      <c r="B62" s="64"/>
      <c r="C62" s="62" t="s">
        <v>52</v>
      </c>
      <c r="D62" s="135" t="s">
        <v>52</v>
      </c>
      <c r="E62" s="52" t="str">
        <f t="shared" si="0"/>
        <v>-</v>
      </c>
      <c r="F62" s="53">
        <f t="shared" si="1"/>
        <v>0</v>
      </c>
    </row>
    <row r="63" spans="1:6">
      <c r="A63" s="63"/>
      <c r="B63" s="64"/>
      <c r="C63" s="62" t="s">
        <v>52</v>
      </c>
      <c r="D63" s="135" t="s">
        <v>52</v>
      </c>
      <c r="E63" s="52" t="str">
        <f t="shared" si="0"/>
        <v>-</v>
      </c>
      <c r="F63" s="53">
        <f t="shared" si="1"/>
        <v>0</v>
      </c>
    </row>
    <row r="64" spans="1:6">
      <c r="A64" s="63"/>
      <c r="B64" s="64"/>
      <c r="C64" s="62" t="s">
        <v>52</v>
      </c>
      <c r="D64" s="135" t="s">
        <v>52</v>
      </c>
      <c r="E64" s="52" t="str">
        <f t="shared" si="0"/>
        <v>-</v>
      </c>
      <c r="F64" s="53">
        <f t="shared" si="1"/>
        <v>0</v>
      </c>
    </row>
    <row r="65" spans="1:6">
      <c r="A65" s="63"/>
      <c r="B65" s="64"/>
      <c r="C65" s="62" t="s">
        <v>52</v>
      </c>
      <c r="D65" s="135" t="s">
        <v>52</v>
      </c>
      <c r="E65" s="52" t="str">
        <f t="shared" si="0"/>
        <v>-</v>
      </c>
      <c r="F65" s="53">
        <f t="shared" si="1"/>
        <v>0</v>
      </c>
    </row>
    <row r="66" spans="1:6">
      <c r="A66" s="63"/>
      <c r="B66" s="64"/>
      <c r="C66" s="62" t="s">
        <v>52</v>
      </c>
      <c r="D66" s="135" t="s">
        <v>52</v>
      </c>
      <c r="E66" s="52" t="str">
        <f t="shared" si="0"/>
        <v>-</v>
      </c>
      <c r="F66" s="53">
        <f t="shared" si="1"/>
        <v>0</v>
      </c>
    </row>
    <row r="67" spans="1:6">
      <c r="A67" s="63"/>
      <c r="B67" s="64"/>
      <c r="C67" s="62" t="s">
        <v>52</v>
      </c>
      <c r="D67" s="135" t="s">
        <v>52</v>
      </c>
      <c r="E67" s="52" t="str">
        <f t="shared" si="0"/>
        <v>-</v>
      </c>
      <c r="F67" s="53">
        <f t="shared" si="1"/>
        <v>0</v>
      </c>
    </row>
    <row r="68" spans="1:6">
      <c r="A68" s="63"/>
      <c r="B68" s="64"/>
      <c r="C68" s="62" t="s">
        <v>52</v>
      </c>
      <c r="D68" s="135" t="s">
        <v>52</v>
      </c>
      <c r="E68" s="52" t="str">
        <f t="shared" ref="E68:E74" si="2">IF(C68="A","Solisti Chitarra",IF(C68="B","Solisti Archi",IF(C68="C","Solisti Fiati",IF(C68="D","Solisti Pianoforte",IF(C68="E","Solisti Percussioni",IF(C68="MA","EX Studenti Chitarra",IF(C68="MB","EX Studenti Archi",IF(C68="MC","EX Studenti Fiati",IF(C68="MD","EX Studenti Pianoforte",IF(C68="ME","EX Studenti Percussioni",IF(C68="-","-")))))))))))</f>
        <v>-</v>
      </c>
      <c r="F68" s="53">
        <f t="shared" ref="F68:F74" si="3">IF(B68="",0,_xlfn.IFS(C68="MA",20,C68="MB",20,C68="MC",20,C68="MD",20,C68="ME",20,C68="A",18,C68="B",18,C68="C",18,C68="D",18,C68="E",18))</f>
        <v>0</v>
      </c>
    </row>
    <row r="69" spans="1:6">
      <c r="A69" s="63"/>
      <c r="B69" s="64"/>
      <c r="C69" s="62" t="s">
        <v>52</v>
      </c>
      <c r="D69" s="135" t="s">
        <v>52</v>
      </c>
      <c r="E69" s="52" t="str">
        <f t="shared" si="2"/>
        <v>-</v>
      </c>
      <c r="F69" s="53">
        <f t="shared" si="3"/>
        <v>0</v>
      </c>
    </row>
    <row r="70" spans="1:6">
      <c r="A70" s="63"/>
      <c r="B70" s="64"/>
      <c r="C70" s="62" t="s">
        <v>52</v>
      </c>
      <c r="D70" s="135" t="s">
        <v>52</v>
      </c>
      <c r="E70" s="52" t="str">
        <f t="shared" si="2"/>
        <v>-</v>
      </c>
      <c r="F70" s="53">
        <f t="shared" si="3"/>
        <v>0</v>
      </c>
    </row>
    <row r="71" spans="1:6">
      <c r="A71" s="63"/>
      <c r="B71" s="64"/>
      <c r="C71" s="62" t="s">
        <v>52</v>
      </c>
      <c r="D71" s="135" t="s">
        <v>52</v>
      </c>
      <c r="E71" s="52" t="str">
        <f t="shared" si="2"/>
        <v>-</v>
      </c>
      <c r="F71" s="53">
        <f t="shared" si="3"/>
        <v>0</v>
      </c>
    </row>
    <row r="72" spans="1:6">
      <c r="A72" s="63"/>
      <c r="B72" s="64"/>
      <c r="C72" s="62" t="s">
        <v>52</v>
      </c>
      <c r="D72" s="135" t="s">
        <v>52</v>
      </c>
      <c r="E72" s="52" t="str">
        <f t="shared" si="2"/>
        <v>-</v>
      </c>
      <c r="F72" s="53">
        <f t="shared" si="3"/>
        <v>0</v>
      </c>
    </row>
    <row r="73" spans="1:6">
      <c r="A73" s="63"/>
      <c r="B73" s="64"/>
      <c r="C73" s="62" t="s">
        <v>52</v>
      </c>
      <c r="D73" s="135" t="s">
        <v>52</v>
      </c>
      <c r="E73" s="52" t="str">
        <f t="shared" si="2"/>
        <v>-</v>
      </c>
      <c r="F73" s="53">
        <f t="shared" si="3"/>
        <v>0</v>
      </c>
    </row>
    <row r="74" spans="1:6" ht="15.75" thickBot="1">
      <c r="A74" s="66"/>
      <c r="B74" s="67"/>
      <c r="C74" s="136" t="s">
        <v>52</v>
      </c>
      <c r="D74" s="137" t="s">
        <v>52</v>
      </c>
      <c r="E74" s="139" t="str">
        <f t="shared" si="2"/>
        <v>-</v>
      </c>
      <c r="F74" s="140">
        <f t="shared" si="3"/>
        <v>0</v>
      </c>
    </row>
    <row r="75" spans="1:6">
      <c r="B75">
        <f>COUNTA(B3:B74)</f>
        <v>0</v>
      </c>
      <c r="D75" t="s">
        <v>34</v>
      </c>
      <c r="F75" s="47">
        <f>SUM(F3:F74)</f>
        <v>0</v>
      </c>
    </row>
  </sheetData>
  <sheetProtection sheet="1" objects="1" scenarios="1"/>
  <dataConsolidate/>
  <mergeCells count="3">
    <mergeCell ref="A1:D1"/>
    <mergeCell ref="H5:I5"/>
    <mergeCell ref="H6:I6"/>
  </mergeCells>
  <dataValidations count="4">
    <dataValidation type="list" allowBlank="1" showInputMessage="1" showErrorMessage="1" sqref="D3:D74" xr:uid="{5DD58791-0656-49CA-91E6-9D4FC290EE18}">
      <formula1>"-,1,2,3,Unica"</formula1>
    </dataValidation>
    <dataValidation type="list" allowBlank="1" showInputMessage="1" showErrorMessage="1" sqref="P11:P14 P9" xr:uid="{24D67746-5C81-43C8-BFAF-A571289C88BA}">
      <formula1>$P$10:$P$14</formula1>
    </dataValidation>
    <dataValidation type="list" showInputMessage="1" showErrorMessage="1" sqref="P10" xr:uid="{F2EFAB3E-B8C2-4B77-A24D-1EA375A04F10}">
      <formula1>$P$10:$P$14</formula1>
    </dataValidation>
    <dataValidation type="list" allowBlank="1" showInputMessage="1" showErrorMessage="1" sqref="C3:C74" xr:uid="{904E4291-388A-4801-B88D-200FD7CBE15C}">
      <formula1>"-,A,B,C,D,E,MA,MB,MC,MD,ME"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O1000"/>
  <sheetViews>
    <sheetView workbookViewId="0">
      <selection activeCell="E14" sqref="E14"/>
    </sheetView>
  </sheetViews>
  <sheetFormatPr defaultColWidth="14.42578125" defaultRowHeight="15" customHeight="1"/>
  <cols>
    <col min="1" max="1" width="9" customWidth="1"/>
    <col min="2" max="2" width="25.85546875" customWidth="1"/>
    <col min="3" max="3" width="20.85546875" customWidth="1"/>
    <col min="4" max="5" width="31.7109375" customWidth="1"/>
    <col min="6" max="6" width="18.28515625" hidden="1" customWidth="1"/>
    <col min="7" max="7" width="12.42578125" customWidth="1"/>
    <col min="8" max="9" width="8.85546875" customWidth="1"/>
    <col min="10" max="10" width="13.42578125" customWidth="1"/>
    <col min="11" max="26" width="8.85546875" customWidth="1"/>
  </cols>
  <sheetData>
    <row r="1" spans="1:15" ht="23.25" customHeight="1">
      <c r="A1" s="120" t="str">
        <f>CONCATENATE("Categoria musica da camera - Scuola ",Scuola!B2," ",Scuola!B6," ",Scuola!B7)</f>
        <v xml:space="preserve">Categoria musica da camera - Scuola   </v>
      </c>
      <c r="B1" s="121"/>
      <c r="C1" s="121"/>
      <c r="D1" s="121"/>
      <c r="E1" s="121"/>
      <c r="F1" s="121"/>
      <c r="G1" s="122"/>
      <c r="J1" s="123"/>
      <c r="K1" s="124"/>
      <c r="L1" s="124"/>
      <c r="M1" s="124"/>
      <c r="N1" s="124"/>
      <c r="O1" s="124"/>
    </row>
    <row r="2" spans="1:15">
      <c r="A2" s="11" t="s">
        <v>11</v>
      </c>
      <c r="B2" s="12" t="s">
        <v>12</v>
      </c>
      <c r="C2" s="12" t="s">
        <v>13</v>
      </c>
      <c r="D2" s="12" t="s">
        <v>14</v>
      </c>
      <c r="E2" s="12" t="s">
        <v>15</v>
      </c>
      <c r="F2" s="13" t="s">
        <v>16</v>
      </c>
      <c r="G2" s="14" t="s">
        <v>17</v>
      </c>
    </row>
    <row r="3" spans="1:15">
      <c r="A3" s="68">
        <v>1</v>
      </c>
      <c r="B3" s="69" t="s">
        <v>18</v>
      </c>
      <c r="C3" s="69" t="s">
        <v>19</v>
      </c>
      <c r="D3" s="69" t="s">
        <v>20</v>
      </c>
      <c r="E3" s="69" t="s">
        <v>21</v>
      </c>
      <c r="F3" s="16" t="s">
        <v>22</v>
      </c>
      <c r="G3" s="17">
        <f>IF(D3="",0,10)</f>
        <v>10</v>
      </c>
      <c r="J3" s="18" t="s">
        <v>23</v>
      </c>
      <c r="K3" s="19"/>
      <c r="L3" s="20"/>
    </row>
    <row r="4" spans="1:15">
      <c r="A4" s="70">
        <v>1</v>
      </c>
      <c r="B4" s="65" t="s">
        <v>18</v>
      </c>
      <c r="C4" s="65" t="s">
        <v>24</v>
      </c>
      <c r="D4" s="65" t="s">
        <v>25</v>
      </c>
      <c r="E4" s="65" t="s">
        <v>21</v>
      </c>
      <c r="F4" s="9" t="s">
        <v>22</v>
      </c>
      <c r="G4" s="22">
        <f t="shared" ref="G4:G58" si="0">IF(D4="",0,10)</f>
        <v>10</v>
      </c>
      <c r="J4" s="23">
        <f>G59</f>
        <v>70</v>
      </c>
      <c r="K4" s="24"/>
      <c r="L4" s="25"/>
    </row>
    <row r="5" spans="1:15">
      <c r="A5" s="70">
        <v>1</v>
      </c>
      <c r="B5" s="65" t="s">
        <v>18</v>
      </c>
      <c r="C5" s="65" t="s">
        <v>26</v>
      </c>
      <c r="D5" s="65" t="s">
        <v>27</v>
      </c>
      <c r="E5" s="65" t="s">
        <v>21</v>
      </c>
      <c r="F5" s="9" t="s">
        <v>22</v>
      </c>
      <c r="G5" s="22">
        <f t="shared" si="0"/>
        <v>10</v>
      </c>
    </row>
    <row r="6" spans="1:15">
      <c r="A6" s="70">
        <v>1</v>
      </c>
      <c r="B6" s="65" t="s">
        <v>18</v>
      </c>
      <c r="C6" s="65" t="s">
        <v>28</v>
      </c>
      <c r="D6" s="65" t="s">
        <v>20</v>
      </c>
      <c r="E6" s="65" t="s">
        <v>21</v>
      </c>
      <c r="F6" s="9" t="s">
        <v>22</v>
      </c>
      <c r="G6" s="22">
        <f t="shared" si="0"/>
        <v>10</v>
      </c>
    </row>
    <row r="7" spans="1:15">
      <c r="A7" s="70">
        <v>2</v>
      </c>
      <c r="B7" s="65" t="s">
        <v>29</v>
      </c>
      <c r="C7" s="65" t="s">
        <v>19</v>
      </c>
      <c r="D7" s="65" t="s">
        <v>20</v>
      </c>
      <c r="E7" s="65" t="s">
        <v>21</v>
      </c>
      <c r="F7" s="9" t="s">
        <v>22</v>
      </c>
      <c r="G7" s="22">
        <f t="shared" si="0"/>
        <v>10</v>
      </c>
    </row>
    <row r="8" spans="1:15">
      <c r="A8" s="70">
        <v>2</v>
      </c>
      <c r="B8" s="65" t="s">
        <v>29</v>
      </c>
      <c r="C8" s="65" t="s">
        <v>30</v>
      </c>
      <c r="D8" s="65" t="s">
        <v>20</v>
      </c>
      <c r="E8" s="65" t="s">
        <v>31</v>
      </c>
      <c r="F8" s="9" t="s">
        <v>22</v>
      </c>
      <c r="G8" s="22">
        <f t="shared" si="0"/>
        <v>10</v>
      </c>
    </row>
    <row r="9" spans="1:15">
      <c r="A9" s="70">
        <v>2</v>
      </c>
      <c r="B9" s="65" t="s">
        <v>29</v>
      </c>
      <c r="C9" s="65" t="s">
        <v>32</v>
      </c>
      <c r="D9" s="65" t="s">
        <v>27</v>
      </c>
      <c r="E9" s="65" t="s">
        <v>33</v>
      </c>
      <c r="F9" s="9" t="s">
        <v>22</v>
      </c>
      <c r="G9" s="22">
        <f t="shared" si="0"/>
        <v>10</v>
      </c>
    </row>
    <row r="10" spans="1:15">
      <c r="A10" s="70"/>
      <c r="B10" s="65"/>
      <c r="C10" s="65"/>
      <c r="D10" s="65"/>
      <c r="E10" s="65"/>
      <c r="F10" s="9" t="s">
        <v>22</v>
      </c>
      <c r="G10" s="22">
        <f t="shared" si="0"/>
        <v>0</v>
      </c>
    </row>
    <row r="11" spans="1:15">
      <c r="A11" s="70"/>
      <c r="B11" s="65"/>
      <c r="C11" s="65"/>
      <c r="D11" s="65"/>
      <c r="E11" s="65"/>
      <c r="F11" s="9" t="s">
        <v>22</v>
      </c>
      <c r="G11" s="22">
        <f t="shared" si="0"/>
        <v>0</v>
      </c>
    </row>
    <row r="12" spans="1:15">
      <c r="A12" s="70"/>
      <c r="B12" s="65"/>
      <c r="C12" s="65"/>
      <c r="D12" s="65"/>
      <c r="E12" s="65"/>
      <c r="F12" s="9" t="s">
        <v>22</v>
      </c>
      <c r="G12" s="22">
        <f t="shared" si="0"/>
        <v>0</v>
      </c>
    </row>
    <row r="13" spans="1:15">
      <c r="A13" s="70"/>
      <c r="B13" s="65"/>
      <c r="C13" s="65"/>
      <c r="D13" s="65"/>
      <c r="E13" s="65"/>
      <c r="F13" s="9" t="s">
        <v>22</v>
      </c>
      <c r="G13" s="22">
        <f t="shared" si="0"/>
        <v>0</v>
      </c>
    </row>
    <row r="14" spans="1:15">
      <c r="A14" s="70"/>
      <c r="B14" s="65"/>
      <c r="C14" s="65"/>
      <c r="D14" s="65"/>
      <c r="E14" s="65"/>
      <c r="F14" s="9" t="s">
        <v>22</v>
      </c>
      <c r="G14" s="22">
        <f t="shared" si="0"/>
        <v>0</v>
      </c>
    </row>
    <row r="15" spans="1:15">
      <c r="A15" s="70"/>
      <c r="B15" s="65"/>
      <c r="C15" s="65"/>
      <c r="D15" s="65"/>
      <c r="E15" s="65"/>
      <c r="F15" s="9" t="s">
        <v>22</v>
      </c>
      <c r="G15" s="22">
        <f t="shared" si="0"/>
        <v>0</v>
      </c>
    </row>
    <row r="16" spans="1:15">
      <c r="A16" s="70"/>
      <c r="B16" s="65"/>
      <c r="C16" s="65"/>
      <c r="D16" s="65"/>
      <c r="E16" s="65"/>
      <c r="F16" s="9" t="s">
        <v>22</v>
      </c>
      <c r="G16" s="22">
        <f t="shared" si="0"/>
        <v>0</v>
      </c>
    </row>
    <row r="17" spans="1:7">
      <c r="A17" s="70"/>
      <c r="B17" s="65"/>
      <c r="C17" s="65"/>
      <c r="D17" s="65"/>
      <c r="E17" s="65"/>
      <c r="F17" s="9" t="s">
        <v>22</v>
      </c>
      <c r="G17" s="22">
        <f t="shared" si="0"/>
        <v>0</v>
      </c>
    </row>
    <row r="18" spans="1:7">
      <c r="A18" s="70"/>
      <c r="B18" s="65"/>
      <c r="C18" s="65"/>
      <c r="D18" s="65"/>
      <c r="E18" s="65"/>
      <c r="F18" s="9" t="s">
        <v>22</v>
      </c>
      <c r="G18" s="22">
        <f t="shared" si="0"/>
        <v>0</v>
      </c>
    </row>
    <row r="19" spans="1:7">
      <c r="A19" s="70"/>
      <c r="B19" s="65"/>
      <c r="C19" s="65"/>
      <c r="D19" s="65"/>
      <c r="E19" s="65"/>
      <c r="F19" s="9" t="s">
        <v>22</v>
      </c>
      <c r="G19" s="22">
        <f t="shared" si="0"/>
        <v>0</v>
      </c>
    </row>
    <row r="20" spans="1:7">
      <c r="A20" s="70"/>
      <c r="B20" s="65"/>
      <c r="C20" s="65"/>
      <c r="D20" s="65"/>
      <c r="E20" s="65"/>
      <c r="F20" s="9" t="s">
        <v>22</v>
      </c>
      <c r="G20" s="22">
        <f t="shared" si="0"/>
        <v>0</v>
      </c>
    </row>
    <row r="21" spans="1:7" ht="15.75" customHeight="1">
      <c r="A21" s="70"/>
      <c r="B21" s="65"/>
      <c r="C21" s="65"/>
      <c r="D21" s="65"/>
      <c r="E21" s="65"/>
      <c r="F21" s="9" t="s">
        <v>22</v>
      </c>
      <c r="G21" s="22">
        <f t="shared" si="0"/>
        <v>0</v>
      </c>
    </row>
    <row r="22" spans="1:7" ht="15.75" customHeight="1">
      <c r="A22" s="70"/>
      <c r="B22" s="65"/>
      <c r="C22" s="65"/>
      <c r="D22" s="65"/>
      <c r="E22" s="65"/>
      <c r="F22" s="9" t="s">
        <v>22</v>
      </c>
      <c r="G22" s="22">
        <f t="shared" si="0"/>
        <v>0</v>
      </c>
    </row>
    <row r="23" spans="1:7" ht="15.75" customHeight="1">
      <c r="A23" s="70"/>
      <c r="B23" s="65"/>
      <c r="C23" s="65"/>
      <c r="D23" s="65"/>
      <c r="E23" s="65"/>
      <c r="F23" s="9" t="s">
        <v>22</v>
      </c>
      <c r="G23" s="22">
        <f t="shared" si="0"/>
        <v>0</v>
      </c>
    </row>
    <row r="24" spans="1:7" ht="15.75" customHeight="1">
      <c r="A24" s="70"/>
      <c r="B24" s="65"/>
      <c r="C24" s="65"/>
      <c r="D24" s="65"/>
      <c r="E24" s="65"/>
      <c r="F24" s="9" t="s">
        <v>22</v>
      </c>
      <c r="G24" s="22">
        <f t="shared" si="0"/>
        <v>0</v>
      </c>
    </row>
    <row r="25" spans="1:7" ht="15.75" customHeight="1">
      <c r="A25" s="70"/>
      <c r="B25" s="65"/>
      <c r="C25" s="65"/>
      <c r="D25" s="65"/>
      <c r="E25" s="65"/>
      <c r="F25" s="9" t="s">
        <v>22</v>
      </c>
      <c r="G25" s="22">
        <f t="shared" si="0"/>
        <v>0</v>
      </c>
    </row>
    <row r="26" spans="1:7" ht="15.75" customHeight="1">
      <c r="A26" s="70"/>
      <c r="B26" s="65"/>
      <c r="C26" s="65"/>
      <c r="D26" s="65"/>
      <c r="E26" s="65"/>
      <c r="F26" s="9" t="s">
        <v>22</v>
      </c>
      <c r="G26" s="22">
        <f t="shared" si="0"/>
        <v>0</v>
      </c>
    </row>
    <row r="27" spans="1:7" ht="15.75" customHeight="1">
      <c r="A27" s="70"/>
      <c r="B27" s="65"/>
      <c r="C27" s="65"/>
      <c r="D27" s="65"/>
      <c r="E27" s="65"/>
      <c r="F27" s="9" t="s">
        <v>22</v>
      </c>
      <c r="G27" s="22">
        <f t="shared" si="0"/>
        <v>0</v>
      </c>
    </row>
    <row r="28" spans="1:7" ht="15.75" customHeight="1">
      <c r="A28" s="70"/>
      <c r="B28" s="65"/>
      <c r="C28" s="65"/>
      <c r="D28" s="65"/>
      <c r="E28" s="65"/>
      <c r="F28" s="9" t="s">
        <v>22</v>
      </c>
      <c r="G28" s="22">
        <f t="shared" si="0"/>
        <v>0</v>
      </c>
    </row>
    <row r="29" spans="1:7" ht="15.75" customHeight="1">
      <c r="A29" s="70"/>
      <c r="B29" s="65"/>
      <c r="C29" s="65"/>
      <c r="D29" s="65"/>
      <c r="E29" s="65"/>
      <c r="F29" s="9" t="s">
        <v>22</v>
      </c>
      <c r="G29" s="22">
        <f t="shared" si="0"/>
        <v>0</v>
      </c>
    </row>
    <row r="30" spans="1:7" ht="15.75" customHeight="1">
      <c r="A30" s="70"/>
      <c r="B30" s="65"/>
      <c r="C30" s="65"/>
      <c r="D30" s="65"/>
      <c r="E30" s="65"/>
      <c r="F30" s="9" t="s">
        <v>22</v>
      </c>
      <c r="G30" s="22">
        <f t="shared" si="0"/>
        <v>0</v>
      </c>
    </row>
    <row r="31" spans="1:7" ht="15.75" customHeight="1">
      <c r="A31" s="70"/>
      <c r="B31" s="65"/>
      <c r="C31" s="65"/>
      <c r="D31" s="65"/>
      <c r="E31" s="65"/>
      <c r="F31" s="9" t="s">
        <v>22</v>
      </c>
      <c r="G31" s="22">
        <f t="shared" si="0"/>
        <v>0</v>
      </c>
    </row>
    <row r="32" spans="1:7" ht="15.75" customHeight="1">
      <c r="A32" s="70"/>
      <c r="B32" s="65"/>
      <c r="C32" s="65"/>
      <c r="D32" s="65"/>
      <c r="E32" s="65"/>
      <c r="F32" s="9" t="s">
        <v>22</v>
      </c>
      <c r="G32" s="22">
        <f t="shared" si="0"/>
        <v>0</v>
      </c>
    </row>
    <row r="33" spans="1:7" ht="15.75" customHeight="1">
      <c r="A33" s="70"/>
      <c r="B33" s="65"/>
      <c r="C33" s="65"/>
      <c r="D33" s="65"/>
      <c r="E33" s="65"/>
      <c r="F33" s="9" t="s">
        <v>22</v>
      </c>
      <c r="G33" s="22">
        <f t="shared" si="0"/>
        <v>0</v>
      </c>
    </row>
    <row r="34" spans="1:7" ht="15.75" customHeight="1">
      <c r="A34" s="70"/>
      <c r="B34" s="65"/>
      <c r="C34" s="65"/>
      <c r="D34" s="65"/>
      <c r="E34" s="65"/>
      <c r="F34" s="9" t="s">
        <v>22</v>
      </c>
      <c r="G34" s="22">
        <f t="shared" si="0"/>
        <v>0</v>
      </c>
    </row>
    <row r="35" spans="1:7" ht="15.75" customHeight="1">
      <c r="A35" s="70"/>
      <c r="B35" s="65"/>
      <c r="C35" s="65"/>
      <c r="D35" s="65"/>
      <c r="E35" s="65"/>
      <c r="F35" s="9" t="s">
        <v>22</v>
      </c>
      <c r="G35" s="22">
        <f t="shared" si="0"/>
        <v>0</v>
      </c>
    </row>
    <row r="36" spans="1:7" ht="15.75" customHeight="1">
      <c r="A36" s="70"/>
      <c r="B36" s="65"/>
      <c r="C36" s="65"/>
      <c r="D36" s="65"/>
      <c r="E36" s="65"/>
      <c r="F36" s="9" t="s">
        <v>22</v>
      </c>
      <c r="G36" s="22">
        <f t="shared" si="0"/>
        <v>0</v>
      </c>
    </row>
    <row r="37" spans="1:7" ht="15.75" customHeight="1">
      <c r="A37" s="70"/>
      <c r="B37" s="65"/>
      <c r="C37" s="65"/>
      <c r="D37" s="65"/>
      <c r="E37" s="65"/>
      <c r="F37" s="9" t="s">
        <v>22</v>
      </c>
      <c r="G37" s="22">
        <f t="shared" si="0"/>
        <v>0</v>
      </c>
    </row>
    <row r="38" spans="1:7" ht="15.75" customHeight="1">
      <c r="A38" s="70"/>
      <c r="B38" s="65"/>
      <c r="C38" s="65"/>
      <c r="D38" s="65"/>
      <c r="E38" s="65"/>
      <c r="F38" s="9" t="s">
        <v>22</v>
      </c>
      <c r="G38" s="22">
        <f t="shared" si="0"/>
        <v>0</v>
      </c>
    </row>
    <row r="39" spans="1:7" ht="15.75" customHeight="1">
      <c r="A39" s="70"/>
      <c r="B39" s="65"/>
      <c r="C39" s="65"/>
      <c r="D39" s="65"/>
      <c r="E39" s="65"/>
      <c r="F39" s="9" t="s">
        <v>22</v>
      </c>
      <c r="G39" s="22">
        <f t="shared" si="0"/>
        <v>0</v>
      </c>
    </row>
    <row r="40" spans="1:7" ht="15.75" customHeight="1">
      <c r="A40" s="70"/>
      <c r="B40" s="65"/>
      <c r="C40" s="65"/>
      <c r="D40" s="65"/>
      <c r="E40" s="65"/>
      <c r="F40" s="9" t="s">
        <v>22</v>
      </c>
      <c r="G40" s="22">
        <f t="shared" si="0"/>
        <v>0</v>
      </c>
    </row>
    <row r="41" spans="1:7" ht="15.75" customHeight="1">
      <c r="A41" s="70"/>
      <c r="B41" s="65"/>
      <c r="C41" s="65"/>
      <c r="D41" s="65"/>
      <c r="E41" s="65"/>
      <c r="F41" s="9" t="s">
        <v>22</v>
      </c>
      <c r="G41" s="22">
        <f t="shared" si="0"/>
        <v>0</v>
      </c>
    </row>
    <row r="42" spans="1:7" ht="15.75" customHeight="1">
      <c r="A42" s="70"/>
      <c r="B42" s="65"/>
      <c r="C42" s="65"/>
      <c r="D42" s="65"/>
      <c r="E42" s="65"/>
      <c r="F42" s="9" t="s">
        <v>22</v>
      </c>
      <c r="G42" s="22">
        <f t="shared" si="0"/>
        <v>0</v>
      </c>
    </row>
    <row r="43" spans="1:7" ht="15.75" customHeight="1">
      <c r="A43" s="70"/>
      <c r="B43" s="65"/>
      <c r="C43" s="65"/>
      <c r="D43" s="65"/>
      <c r="E43" s="65"/>
      <c r="F43" s="9" t="s">
        <v>22</v>
      </c>
      <c r="G43" s="22">
        <f t="shared" si="0"/>
        <v>0</v>
      </c>
    </row>
    <row r="44" spans="1:7" ht="15.75" customHeight="1">
      <c r="A44" s="70"/>
      <c r="B44" s="65"/>
      <c r="C44" s="65"/>
      <c r="D44" s="65"/>
      <c r="E44" s="65"/>
      <c r="F44" s="9" t="s">
        <v>22</v>
      </c>
      <c r="G44" s="22">
        <f t="shared" si="0"/>
        <v>0</v>
      </c>
    </row>
    <row r="45" spans="1:7" ht="15.75" customHeight="1">
      <c r="A45" s="70"/>
      <c r="B45" s="65"/>
      <c r="C45" s="65"/>
      <c r="D45" s="65"/>
      <c r="E45" s="65"/>
      <c r="F45" s="9" t="s">
        <v>22</v>
      </c>
      <c r="G45" s="22">
        <f t="shared" si="0"/>
        <v>0</v>
      </c>
    </row>
    <row r="46" spans="1:7" ht="15.75" customHeight="1">
      <c r="A46" s="70"/>
      <c r="B46" s="65"/>
      <c r="C46" s="65"/>
      <c r="D46" s="65"/>
      <c r="E46" s="65"/>
      <c r="F46" s="9" t="s">
        <v>22</v>
      </c>
      <c r="G46" s="22">
        <f t="shared" si="0"/>
        <v>0</v>
      </c>
    </row>
    <row r="47" spans="1:7" ht="15.75" customHeight="1">
      <c r="A47" s="70"/>
      <c r="B47" s="65"/>
      <c r="C47" s="65"/>
      <c r="D47" s="65"/>
      <c r="E47" s="65"/>
      <c r="F47" s="9" t="s">
        <v>22</v>
      </c>
      <c r="G47" s="22">
        <f t="shared" si="0"/>
        <v>0</v>
      </c>
    </row>
    <row r="48" spans="1:7" ht="15.75" customHeight="1">
      <c r="A48" s="70"/>
      <c r="B48" s="65"/>
      <c r="C48" s="65"/>
      <c r="D48" s="65"/>
      <c r="E48" s="65"/>
      <c r="F48" s="9" t="s">
        <v>22</v>
      </c>
      <c r="G48" s="22">
        <f t="shared" si="0"/>
        <v>0</v>
      </c>
    </row>
    <row r="49" spans="1:7" ht="15.75" customHeight="1">
      <c r="A49" s="70"/>
      <c r="B49" s="65"/>
      <c r="C49" s="65"/>
      <c r="D49" s="65"/>
      <c r="E49" s="65"/>
      <c r="F49" s="9" t="s">
        <v>22</v>
      </c>
      <c r="G49" s="22">
        <f t="shared" si="0"/>
        <v>0</v>
      </c>
    </row>
    <row r="50" spans="1:7" ht="15.75" customHeight="1">
      <c r="A50" s="70"/>
      <c r="B50" s="65"/>
      <c r="C50" s="65"/>
      <c r="D50" s="65"/>
      <c r="E50" s="65"/>
      <c r="F50" s="9" t="s">
        <v>22</v>
      </c>
      <c r="G50" s="22">
        <f t="shared" si="0"/>
        <v>0</v>
      </c>
    </row>
    <row r="51" spans="1:7" ht="15.75" customHeight="1">
      <c r="A51" s="70"/>
      <c r="B51" s="65"/>
      <c r="C51" s="65"/>
      <c r="D51" s="65"/>
      <c r="E51" s="65"/>
      <c r="F51" s="9" t="s">
        <v>22</v>
      </c>
      <c r="G51" s="22">
        <f t="shared" si="0"/>
        <v>0</v>
      </c>
    </row>
    <row r="52" spans="1:7" ht="15.75" customHeight="1">
      <c r="A52" s="70"/>
      <c r="B52" s="65"/>
      <c r="C52" s="65"/>
      <c r="D52" s="65"/>
      <c r="E52" s="65"/>
      <c r="F52" s="9" t="s">
        <v>22</v>
      </c>
      <c r="G52" s="22">
        <f t="shared" si="0"/>
        <v>0</v>
      </c>
    </row>
    <row r="53" spans="1:7" ht="15.75" customHeight="1">
      <c r="A53" s="70"/>
      <c r="B53" s="65"/>
      <c r="C53" s="65"/>
      <c r="D53" s="65"/>
      <c r="E53" s="65"/>
      <c r="F53" s="9" t="s">
        <v>22</v>
      </c>
      <c r="G53" s="22">
        <f t="shared" si="0"/>
        <v>0</v>
      </c>
    </row>
    <row r="54" spans="1:7" ht="15.75" customHeight="1">
      <c r="A54" s="70"/>
      <c r="B54" s="65"/>
      <c r="C54" s="65"/>
      <c r="D54" s="65"/>
      <c r="E54" s="65"/>
      <c r="F54" s="9" t="s">
        <v>22</v>
      </c>
      <c r="G54" s="22">
        <f t="shared" si="0"/>
        <v>0</v>
      </c>
    </row>
    <row r="55" spans="1:7" ht="15.75" customHeight="1">
      <c r="A55" s="70"/>
      <c r="B55" s="65"/>
      <c r="C55" s="65"/>
      <c r="D55" s="65"/>
      <c r="E55" s="65"/>
      <c r="F55" s="9" t="s">
        <v>22</v>
      </c>
      <c r="G55" s="22">
        <f t="shared" si="0"/>
        <v>0</v>
      </c>
    </row>
    <row r="56" spans="1:7" ht="15.75" customHeight="1">
      <c r="A56" s="70"/>
      <c r="B56" s="65"/>
      <c r="C56" s="65"/>
      <c r="D56" s="65"/>
      <c r="E56" s="65"/>
      <c r="F56" s="9" t="s">
        <v>22</v>
      </c>
      <c r="G56" s="22">
        <f t="shared" si="0"/>
        <v>0</v>
      </c>
    </row>
    <row r="57" spans="1:7" ht="15.75" customHeight="1">
      <c r="A57" s="70"/>
      <c r="B57" s="65"/>
      <c r="C57" s="65"/>
      <c r="D57" s="65"/>
      <c r="E57" s="65"/>
      <c r="F57" s="9" t="s">
        <v>22</v>
      </c>
      <c r="G57" s="22">
        <f t="shared" si="0"/>
        <v>0</v>
      </c>
    </row>
    <row r="58" spans="1:7" ht="15.75" customHeight="1">
      <c r="A58" s="71"/>
      <c r="B58" s="72"/>
      <c r="C58" s="72"/>
      <c r="D58" s="72"/>
      <c r="E58" s="72"/>
      <c r="F58" s="10" t="s">
        <v>22</v>
      </c>
      <c r="G58" s="22">
        <f t="shared" si="0"/>
        <v>0</v>
      </c>
    </row>
    <row r="59" spans="1:7" ht="15.75" customHeight="1">
      <c r="F59" s="27" t="s">
        <v>34</v>
      </c>
      <c r="G59" s="28">
        <f>SUM(G3:G58)</f>
        <v>70</v>
      </c>
    </row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2">
    <mergeCell ref="A1:G1"/>
    <mergeCell ref="J1:O1"/>
  </mergeCells>
  <dataValidations count="1">
    <dataValidation type="list" allowBlank="1" showErrorMessage="1" sqref="F3:F58" xr:uid="{00000000-0002-0000-0100-000000000000}">
      <formula1>"Scegli la categoria,G1,G2,G3"</formula1>
    </dataValidation>
  </dataValidations>
  <pageMargins left="0.7" right="0.7" top="0.75" bottom="0.75" header="0" footer="0"/>
  <pageSetup orientation="landscape"/>
  <headerFooter>
    <oddHeader>&amp;CIscrizione sezione A solisti di Chitarra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M1000"/>
  <sheetViews>
    <sheetView workbookViewId="0">
      <selection activeCell="C18" sqref="C18"/>
    </sheetView>
  </sheetViews>
  <sheetFormatPr defaultColWidth="14.42578125" defaultRowHeight="15" customHeight="1"/>
  <cols>
    <col min="1" max="1" width="8.28515625" bestFit="1" customWidth="1"/>
    <col min="2" max="2" width="31" customWidth="1"/>
    <col min="3" max="3" width="18.7109375" customWidth="1"/>
    <col min="4" max="4" width="19.7109375" customWidth="1"/>
    <col min="5" max="5" width="10.42578125" customWidth="1"/>
    <col min="6" max="6" width="9.42578125" customWidth="1"/>
    <col min="7" max="8" width="3.140625" customWidth="1"/>
    <col min="9" max="9" width="13.42578125" customWidth="1"/>
    <col min="10" max="10" width="5.42578125" customWidth="1"/>
    <col min="11" max="27" width="8.85546875" customWidth="1"/>
  </cols>
  <sheetData>
    <row r="1" spans="1:13" ht="66" customHeight="1" thickBot="1">
      <c r="A1" s="141" t="str">
        <f>CONCATENATE("Categoria Piccole Orchestre/Cori - Scuola ",Scuola!B2," ",Scuola!B6," ",Scuola!B7)</f>
        <v xml:space="preserve">Categoria Piccole Orchestre/Cori - Scuola   </v>
      </c>
      <c r="B1" s="141"/>
      <c r="C1" s="141"/>
      <c r="D1" s="141"/>
      <c r="E1" s="141"/>
      <c r="F1" s="142"/>
      <c r="I1" s="123"/>
      <c r="J1" s="124"/>
      <c r="K1" s="124"/>
      <c r="L1" s="124"/>
      <c r="M1" s="124"/>
    </row>
    <row r="2" spans="1:13" ht="45.75" customHeight="1" thickBot="1">
      <c r="A2" s="143" t="s">
        <v>38</v>
      </c>
      <c r="B2" s="144" t="s">
        <v>35</v>
      </c>
      <c r="C2" s="145" t="s">
        <v>13</v>
      </c>
      <c r="D2" s="146" t="s">
        <v>14</v>
      </c>
      <c r="E2" s="147" t="s">
        <v>15</v>
      </c>
      <c r="F2" s="148" t="s">
        <v>17</v>
      </c>
      <c r="I2" s="126" t="s">
        <v>36</v>
      </c>
      <c r="J2" s="125"/>
    </row>
    <row r="3" spans="1:13" ht="15.75" thickBot="1">
      <c r="A3" s="89">
        <v>1</v>
      </c>
      <c r="B3" s="149"/>
      <c r="C3" s="131"/>
      <c r="D3" s="104"/>
      <c r="E3" s="150"/>
      <c r="F3" s="151">
        <f>IF(D3="",0,8)</f>
        <v>0</v>
      </c>
      <c r="I3" s="23">
        <f>F93</f>
        <v>0</v>
      </c>
      <c r="J3" s="25"/>
    </row>
    <row r="4" spans="1:13">
      <c r="A4" s="152">
        <v>2</v>
      </c>
      <c r="B4" s="95"/>
      <c r="C4" s="96"/>
      <c r="D4" s="65"/>
      <c r="E4" s="97"/>
      <c r="F4" s="153">
        <f t="shared" ref="F4:F67" si="0">IF(D4="",0,8)</f>
        <v>0</v>
      </c>
    </row>
    <row r="5" spans="1:13">
      <c r="A5" s="152">
        <v>3</v>
      </c>
      <c r="B5" s="95"/>
      <c r="C5" s="96"/>
      <c r="D5" s="65"/>
      <c r="E5" s="97"/>
      <c r="F5" s="153">
        <f t="shared" si="0"/>
        <v>0</v>
      </c>
    </row>
    <row r="6" spans="1:13">
      <c r="A6" s="152">
        <v>4</v>
      </c>
      <c r="B6" s="95"/>
      <c r="C6" s="96"/>
      <c r="D6" s="65"/>
      <c r="E6" s="97"/>
      <c r="F6" s="153">
        <f t="shared" si="0"/>
        <v>0</v>
      </c>
    </row>
    <row r="7" spans="1:13">
      <c r="A7" s="152">
        <v>5</v>
      </c>
      <c r="B7" s="95"/>
      <c r="C7" s="96"/>
      <c r="D7" s="65"/>
      <c r="E7" s="97"/>
      <c r="F7" s="153">
        <f t="shared" si="0"/>
        <v>0</v>
      </c>
    </row>
    <row r="8" spans="1:13">
      <c r="A8" s="152">
        <v>6</v>
      </c>
      <c r="B8" s="95"/>
      <c r="C8" s="96"/>
      <c r="D8" s="65"/>
      <c r="E8" s="97"/>
      <c r="F8" s="153">
        <f t="shared" si="0"/>
        <v>0</v>
      </c>
    </row>
    <row r="9" spans="1:13">
      <c r="A9" s="152">
        <v>7</v>
      </c>
      <c r="B9" s="95"/>
      <c r="C9" s="96"/>
      <c r="D9" s="65"/>
      <c r="E9" s="97"/>
      <c r="F9" s="153">
        <f t="shared" si="0"/>
        <v>0</v>
      </c>
    </row>
    <row r="10" spans="1:13">
      <c r="A10" s="152">
        <v>8</v>
      </c>
      <c r="B10" s="95"/>
      <c r="C10" s="96"/>
      <c r="D10" s="65"/>
      <c r="E10" s="97"/>
      <c r="F10" s="153">
        <f t="shared" si="0"/>
        <v>0</v>
      </c>
    </row>
    <row r="11" spans="1:13">
      <c r="A11" s="152">
        <v>9</v>
      </c>
      <c r="B11" s="95"/>
      <c r="C11" s="96"/>
      <c r="D11" s="65"/>
      <c r="E11" s="97"/>
      <c r="F11" s="153">
        <f t="shared" si="0"/>
        <v>0</v>
      </c>
    </row>
    <row r="12" spans="1:13">
      <c r="A12" s="152">
        <v>10</v>
      </c>
      <c r="B12" s="95"/>
      <c r="C12" s="96"/>
      <c r="D12" s="65"/>
      <c r="E12" s="97"/>
      <c r="F12" s="153">
        <f t="shared" si="0"/>
        <v>0</v>
      </c>
    </row>
    <row r="13" spans="1:13">
      <c r="A13" s="152">
        <v>11</v>
      </c>
      <c r="B13" s="95"/>
      <c r="C13" s="96"/>
      <c r="D13" s="65"/>
      <c r="E13" s="97"/>
      <c r="F13" s="153">
        <f t="shared" si="0"/>
        <v>0</v>
      </c>
    </row>
    <row r="14" spans="1:13">
      <c r="A14" s="152">
        <v>12</v>
      </c>
      <c r="B14" s="95"/>
      <c r="C14" s="96"/>
      <c r="D14" s="65"/>
      <c r="E14" s="97"/>
      <c r="F14" s="153">
        <f t="shared" si="0"/>
        <v>0</v>
      </c>
    </row>
    <row r="15" spans="1:13">
      <c r="A15" s="152">
        <v>13</v>
      </c>
      <c r="B15" s="95"/>
      <c r="C15" s="96"/>
      <c r="D15" s="65"/>
      <c r="E15" s="97"/>
      <c r="F15" s="153">
        <f t="shared" si="0"/>
        <v>0</v>
      </c>
    </row>
    <row r="16" spans="1:13">
      <c r="A16" s="152">
        <v>14</v>
      </c>
      <c r="B16" s="95"/>
      <c r="C16" s="96"/>
      <c r="D16" s="65"/>
      <c r="E16" s="97"/>
      <c r="F16" s="153">
        <f t="shared" si="0"/>
        <v>0</v>
      </c>
    </row>
    <row r="17" spans="1:6">
      <c r="A17" s="152">
        <v>15</v>
      </c>
      <c r="B17" s="95"/>
      <c r="C17" s="96"/>
      <c r="D17" s="65"/>
      <c r="E17" s="97"/>
      <c r="F17" s="153">
        <f t="shared" si="0"/>
        <v>0</v>
      </c>
    </row>
    <row r="18" spans="1:6">
      <c r="A18" s="152">
        <v>16</v>
      </c>
      <c r="B18" s="95"/>
      <c r="C18" s="96"/>
      <c r="D18" s="65"/>
      <c r="E18" s="97"/>
      <c r="F18" s="153">
        <f t="shared" si="0"/>
        <v>0</v>
      </c>
    </row>
    <row r="19" spans="1:6">
      <c r="A19" s="152">
        <v>17</v>
      </c>
      <c r="B19" s="95"/>
      <c r="C19" s="96"/>
      <c r="D19" s="65"/>
      <c r="E19" s="97"/>
      <c r="F19" s="153">
        <f t="shared" si="0"/>
        <v>0</v>
      </c>
    </row>
    <row r="20" spans="1:6">
      <c r="A20" s="152">
        <v>18</v>
      </c>
      <c r="B20" s="95"/>
      <c r="C20" s="96"/>
      <c r="D20" s="65"/>
      <c r="E20" s="97"/>
      <c r="F20" s="153">
        <f t="shared" si="0"/>
        <v>0</v>
      </c>
    </row>
    <row r="21" spans="1:6" ht="15.75" customHeight="1">
      <c r="A21" s="152">
        <v>19</v>
      </c>
      <c r="B21" s="95"/>
      <c r="C21" s="96"/>
      <c r="D21" s="65"/>
      <c r="E21" s="97"/>
      <c r="F21" s="153">
        <f t="shared" si="0"/>
        <v>0</v>
      </c>
    </row>
    <row r="22" spans="1:6" ht="15.75" customHeight="1">
      <c r="A22" s="152">
        <v>20</v>
      </c>
      <c r="B22" s="95"/>
      <c r="C22" s="96"/>
      <c r="D22" s="65"/>
      <c r="E22" s="97"/>
      <c r="F22" s="153">
        <f t="shared" si="0"/>
        <v>0</v>
      </c>
    </row>
    <row r="23" spans="1:6" ht="15.75" customHeight="1">
      <c r="A23" s="152">
        <v>21</v>
      </c>
      <c r="B23" s="95"/>
      <c r="C23" s="96"/>
      <c r="D23" s="65"/>
      <c r="E23" s="97"/>
      <c r="F23" s="153">
        <f t="shared" si="0"/>
        <v>0</v>
      </c>
    </row>
    <row r="24" spans="1:6" ht="15.75" customHeight="1">
      <c r="A24" s="152">
        <v>22</v>
      </c>
      <c r="B24" s="95"/>
      <c r="C24" s="96"/>
      <c r="D24" s="65"/>
      <c r="E24" s="97"/>
      <c r="F24" s="153">
        <f t="shared" si="0"/>
        <v>0</v>
      </c>
    </row>
    <row r="25" spans="1:6" ht="15.75" customHeight="1">
      <c r="A25" s="152">
        <v>23</v>
      </c>
      <c r="B25" s="95"/>
      <c r="C25" s="96"/>
      <c r="D25" s="65"/>
      <c r="E25" s="97"/>
      <c r="F25" s="153">
        <f t="shared" si="0"/>
        <v>0</v>
      </c>
    </row>
    <row r="26" spans="1:6" ht="15.75" customHeight="1">
      <c r="A26" s="152">
        <v>24</v>
      </c>
      <c r="B26" s="95"/>
      <c r="C26" s="96"/>
      <c r="D26" s="65"/>
      <c r="E26" s="97"/>
      <c r="F26" s="153">
        <f t="shared" si="0"/>
        <v>0</v>
      </c>
    </row>
    <row r="27" spans="1:6" ht="15.75" customHeight="1">
      <c r="A27" s="152">
        <v>25</v>
      </c>
      <c r="B27" s="95"/>
      <c r="C27" s="96"/>
      <c r="D27" s="65"/>
      <c r="E27" s="97"/>
      <c r="F27" s="153">
        <f t="shared" si="0"/>
        <v>0</v>
      </c>
    </row>
    <row r="28" spans="1:6" ht="15.75" customHeight="1">
      <c r="A28" s="152">
        <v>26</v>
      </c>
      <c r="B28" s="95"/>
      <c r="C28" s="96"/>
      <c r="D28" s="65"/>
      <c r="E28" s="97"/>
      <c r="F28" s="153">
        <f t="shared" si="0"/>
        <v>0</v>
      </c>
    </row>
    <row r="29" spans="1:6" ht="15.75" customHeight="1">
      <c r="A29" s="152">
        <v>27</v>
      </c>
      <c r="B29" s="95"/>
      <c r="C29" s="96"/>
      <c r="D29" s="65"/>
      <c r="E29" s="97"/>
      <c r="F29" s="153">
        <f t="shared" si="0"/>
        <v>0</v>
      </c>
    </row>
    <row r="30" spans="1:6" ht="15.75" customHeight="1">
      <c r="A30" s="152">
        <v>28</v>
      </c>
      <c r="B30" s="95"/>
      <c r="C30" s="96"/>
      <c r="D30" s="65"/>
      <c r="E30" s="97"/>
      <c r="F30" s="153">
        <f t="shared" si="0"/>
        <v>0</v>
      </c>
    </row>
    <row r="31" spans="1:6" ht="15.75" customHeight="1">
      <c r="A31" s="152">
        <v>29</v>
      </c>
      <c r="B31" s="95"/>
      <c r="C31" s="96"/>
      <c r="D31" s="65"/>
      <c r="E31" s="97"/>
      <c r="F31" s="154">
        <f t="shared" si="0"/>
        <v>0</v>
      </c>
    </row>
    <row r="32" spans="1:6" ht="15.75" customHeight="1" thickBot="1">
      <c r="A32" s="155">
        <v>30</v>
      </c>
      <c r="B32" s="156"/>
      <c r="C32" s="98"/>
      <c r="D32" s="99"/>
      <c r="E32" s="100"/>
      <c r="F32" s="157">
        <f t="shared" si="0"/>
        <v>0</v>
      </c>
    </row>
    <row r="33" spans="1:6" ht="15.75" customHeight="1">
      <c r="A33" s="158">
        <v>1</v>
      </c>
      <c r="B33" s="159"/>
      <c r="C33" s="160"/>
      <c r="D33" s="104"/>
      <c r="E33" s="161"/>
      <c r="F33" s="151">
        <f t="shared" si="0"/>
        <v>0</v>
      </c>
    </row>
    <row r="34" spans="1:6" ht="15.75" customHeight="1">
      <c r="A34" s="152">
        <v>2</v>
      </c>
      <c r="B34" s="95"/>
      <c r="C34" s="96"/>
      <c r="D34" s="65"/>
      <c r="E34" s="97"/>
      <c r="F34" s="153">
        <f t="shared" si="0"/>
        <v>0</v>
      </c>
    </row>
    <row r="35" spans="1:6" ht="15.75" customHeight="1">
      <c r="A35" s="152">
        <v>3</v>
      </c>
      <c r="B35" s="95"/>
      <c r="C35" s="96"/>
      <c r="D35" s="65"/>
      <c r="E35" s="97"/>
      <c r="F35" s="153">
        <f t="shared" si="0"/>
        <v>0</v>
      </c>
    </row>
    <row r="36" spans="1:6" ht="15.75" customHeight="1">
      <c r="A36" s="152">
        <v>4</v>
      </c>
      <c r="B36" s="95"/>
      <c r="C36" s="96"/>
      <c r="D36" s="65"/>
      <c r="E36" s="97"/>
      <c r="F36" s="153">
        <f t="shared" si="0"/>
        <v>0</v>
      </c>
    </row>
    <row r="37" spans="1:6" ht="15.75" customHeight="1">
      <c r="A37" s="152">
        <v>5</v>
      </c>
      <c r="B37" s="95"/>
      <c r="C37" s="96"/>
      <c r="D37" s="65"/>
      <c r="E37" s="97"/>
      <c r="F37" s="153">
        <f t="shared" si="0"/>
        <v>0</v>
      </c>
    </row>
    <row r="38" spans="1:6" ht="15.75" customHeight="1">
      <c r="A38" s="152">
        <v>6</v>
      </c>
      <c r="B38" s="95"/>
      <c r="C38" s="96"/>
      <c r="D38" s="65"/>
      <c r="E38" s="97"/>
      <c r="F38" s="153">
        <f t="shared" si="0"/>
        <v>0</v>
      </c>
    </row>
    <row r="39" spans="1:6" ht="15.75" customHeight="1">
      <c r="A39" s="152">
        <v>7</v>
      </c>
      <c r="B39" s="95"/>
      <c r="C39" s="96"/>
      <c r="D39" s="65"/>
      <c r="E39" s="97"/>
      <c r="F39" s="153">
        <f t="shared" si="0"/>
        <v>0</v>
      </c>
    </row>
    <row r="40" spans="1:6" ht="15.75" customHeight="1">
      <c r="A40" s="152">
        <v>8</v>
      </c>
      <c r="B40" s="95"/>
      <c r="C40" s="96"/>
      <c r="D40" s="65"/>
      <c r="E40" s="97"/>
      <c r="F40" s="153">
        <f t="shared" si="0"/>
        <v>0</v>
      </c>
    </row>
    <row r="41" spans="1:6" ht="15.75" customHeight="1">
      <c r="A41" s="152">
        <v>9</v>
      </c>
      <c r="B41" s="95"/>
      <c r="C41" s="96"/>
      <c r="D41" s="65"/>
      <c r="E41" s="97"/>
      <c r="F41" s="153">
        <f t="shared" si="0"/>
        <v>0</v>
      </c>
    </row>
    <row r="42" spans="1:6" ht="15.75" customHeight="1">
      <c r="A42" s="152">
        <v>10</v>
      </c>
      <c r="B42" s="95"/>
      <c r="C42" s="96"/>
      <c r="D42" s="65"/>
      <c r="E42" s="97"/>
      <c r="F42" s="153">
        <f t="shared" si="0"/>
        <v>0</v>
      </c>
    </row>
    <row r="43" spans="1:6" ht="15.75" customHeight="1">
      <c r="A43" s="152">
        <v>11</v>
      </c>
      <c r="B43" s="95"/>
      <c r="C43" s="96"/>
      <c r="D43" s="65"/>
      <c r="E43" s="97"/>
      <c r="F43" s="153">
        <f t="shared" si="0"/>
        <v>0</v>
      </c>
    </row>
    <row r="44" spans="1:6" ht="15.75" customHeight="1">
      <c r="A44" s="152">
        <v>12</v>
      </c>
      <c r="B44" s="95"/>
      <c r="C44" s="96"/>
      <c r="D44" s="65"/>
      <c r="E44" s="97"/>
      <c r="F44" s="153">
        <f t="shared" si="0"/>
        <v>0</v>
      </c>
    </row>
    <row r="45" spans="1:6" ht="15.75" customHeight="1">
      <c r="A45" s="152">
        <v>13</v>
      </c>
      <c r="B45" s="95"/>
      <c r="C45" s="96"/>
      <c r="D45" s="65"/>
      <c r="E45" s="97"/>
      <c r="F45" s="153">
        <f t="shared" si="0"/>
        <v>0</v>
      </c>
    </row>
    <row r="46" spans="1:6" ht="15.75" customHeight="1">
      <c r="A46" s="152">
        <v>14</v>
      </c>
      <c r="B46" s="95"/>
      <c r="C46" s="96"/>
      <c r="D46" s="65"/>
      <c r="E46" s="97"/>
      <c r="F46" s="153">
        <f t="shared" si="0"/>
        <v>0</v>
      </c>
    </row>
    <row r="47" spans="1:6" ht="15.75" customHeight="1">
      <c r="A47" s="152">
        <v>15</v>
      </c>
      <c r="B47" s="95"/>
      <c r="C47" s="96"/>
      <c r="D47" s="65"/>
      <c r="E47" s="97"/>
      <c r="F47" s="153">
        <f t="shared" si="0"/>
        <v>0</v>
      </c>
    </row>
    <row r="48" spans="1:6" ht="15.75" customHeight="1">
      <c r="A48" s="152">
        <v>16</v>
      </c>
      <c r="B48" s="95"/>
      <c r="C48" s="96"/>
      <c r="D48" s="65"/>
      <c r="E48" s="97"/>
      <c r="F48" s="153">
        <f t="shared" si="0"/>
        <v>0</v>
      </c>
    </row>
    <row r="49" spans="1:6" ht="15.75" customHeight="1">
      <c r="A49" s="152">
        <v>17</v>
      </c>
      <c r="B49" s="95"/>
      <c r="C49" s="96"/>
      <c r="D49" s="65"/>
      <c r="E49" s="97"/>
      <c r="F49" s="153">
        <f t="shared" si="0"/>
        <v>0</v>
      </c>
    </row>
    <row r="50" spans="1:6" ht="15.75" customHeight="1">
      <c r="A50" s="152">
        <v>18</v>
      </c>
      <c r="B50" s="95"/>
      <c r="C50" s="96"/>
      <c r="D50" s="65"/>
      <c r="E50" s="97"/>
      <c r="F50" s="153">
        <f t="shared" si="0"/>
        <v>0</v>
      </c>
    </row>
    <row r="51" spans="1:6" ht="15.75" customHeight="1">
      <c r="A51" s="152">
        <v>19</v>
      </c>
      <c r="B51" s="95"/>
      <c r="C51" s="96"/>
      <c r="D51" s="65"/>
      <c r="E51" s="97"/>
      <c r="F51" s="153">
        <f t="shared" si="0"/>
        <v>0</v>
      </c>
    </row>
    <row r="52" spans="1:6" ht="15.75" customHeight="1">
      <c r="A52" s="152">
        <v>20</v>
      </c>
      <c r="B52" s="95"/>
      <c r="C52" s="96"/>
      <c r="D52" s="65"/>
      <c r="E52" s="97"/>
      <c r="F52" s="153">
        <f t="shared" si="0"/>
        <v>0</v>
      </c>
    </row>
    <row r="53" spans="1:6" ht="15.75" customHeight="1">
      <c r="A53" s="152">
        <v>21</v>
      </c>
      <c r="B53" s="95"/>
      <c r="C53" s="96"/>
      <c r="D53" s="65"/>
      <c r="E53" s="97"/>
      <c r="F53" s="153">
        <f t="shared" si="0"/>
        <v>0</v>
      </c>
    </row>
    <row r="54" spans="1:6" ht="15.75" customHeight="1">
      <c r="A54" s="152">
        <v>22</v>
      </c>
      <c r="B54" s="95"/>
      <c r="C54" s="96"/>
      <c r="D54" s="65"/>
      <c r="E54" s="97"/>
      <c r="F54" s="153">
        <f t="shared" si="0"/>
        <v>0</v>
      </c>
    </row>
    <row r="55" spans="1:6" ht="15.75" customHeight="1">
      <c r="A55" s="152">
        <v>23</v>
      </c>
      <c r="B55" s="95"/>
      <c r="C55" s="96"/>
      <c r="D55" s="65"/>
      <c r="E55" s="97"/>
      <c r="F55" s="153">
        <f t="shared" si="0"/>
        <v>0</v>
      </c>
    </row>
    <row r="56" spans="1:6" ht="15.75" customHeight="1">
      <c r="A56" s="152">
        <v>24</v>
      </c>
      <c r="B56" s="95"/>
      <c r="C56" s="96"/>
      <c r="D56" s="65"/>
      <c r="E56" s="97"/>
      <c r="F56" s="153">
        <f t="shared" si="0"/>
        <v>0</v>
      </c>
    </row>
    <row r="57" spans="1:6" ht="15.75" customHeight="1">
      <c r="A57" s="152">
        <v>25</v>
      </c>
      <c r="B57" s="95"/>
      <c r="C57" s="96"/>
      <c r="D57" s="65"/>
      <c r="E57" s="97"/>
      <c r="F57" s="153">
        <f t="shared" si="0"/>
        <v>0</v>
      </c>
    </row>
    <row r="58" spans="1:6" ht="15.75" customHeight="1">
      <c r="A58" s="152">
        <v>26</v>
      </c>
      <c r="B58" s="95"/>
      <c r="C58" s="96"/>
      <c r="D58" s="65"/>
      <c r="E58" s="97"/>
      <c r="F58" s="153">
        <f t="shared" si="0"/>
        <v>0</v>
      </c>
    </row>
    <row r="59" spans="1:6" ht="15.75" customHeight="1">
      <c r="A59" s="152">
        <v>27</v>
      </c>
      <c r="B59" s="95"/>
      <c r="C59" s="96"/>
      <c r="D59" s="65"/>
      <c r="E59" s="97"/>
      <c r="F59" s="153">
        <f t="shared" si="0"/>
        <v>0</v>
      </c>
    </row>
    <row r="60" spans="1:6" ht="15.75" customHeight="1">
      <c r="A60" s="152">
        <v>28</v>
      </c>
      <c r="B60" s="95"/>
      <c r="C60" s="96"/>
      <c r="D60" s="65"/>
      <c r="E60" s="97"/>
      <c r="F60" s="153">
        <f t="shared" si="0"/>
        <v>0</v>
      </c>
    </row>
    <row r="61" spans="1:6" ht="15.75" customHeight="1">
      <c r="A61" s="152">
        <v>29</v>
      </c>
      <c r="B61" s="95"/>
      <c r="C61" s="96"/>
      <c r="D61" s="65"/>
      <c r="E61" s="97"/>
      <c r="F61" s="153">
        <f t="shared" si="0"/>
        <v>0</v>
      </c>
    </row>
    <row r="62" spans="1:6" ht="15.75" customHeight="1" thickBot="1">
      <c r="A62" s="155">
        <v>30</v>
      </c>
      <c r="B62" s="156"/>
      <c r="C62" s="98"/>
      <c r="D62" s="99"/>
      <c r="E62" s="100"/>
      <c r="F62" s="157">
        <f t="shared" si="0"/>
        <v>0</v>
      </c>
    </row>
    <row r="63" spans="1:6" ht="15.75" customHeight="1">
      <c r="A63" s="89">
        <v>1</v>
      </c>
      <c r="B63" s="159"/>
      <c r="C63" s="160"/>
      <c r="D63" s="104"/>
      <c r="E63" s="161"/>
      <c r="F63" s="151">
        <f t="shared" si="0"/>
        <v>0</v>
      </c>
    </row>
    <row r="64" spans="1:6" ht="15.75" customHeight="1">
      <c r="A64" s="152">
        <v>2</v>
      </c>
      <c r="B64" s="95"/>
      <c r="C64" s="96"/>
      <c r="D64" s="65"/>
      <c r="E64" s="97"/>
      <c r="F64" s="153">
        <f t="shared" si="0"/>
        <v>0</v>
      </c>
    </row>
    <row r="65" spans="1:6" ht="15.75" customHeight="1">
      <c r="A65" s="152">
        <v>3</v>
      </c>
      <c r="B65" s="95"/>
      <c r="C65" s="96"/>
      <c r="D65" s="65"/>
      <c r="E65" s="97"/>
      <c r="F65" s="153">
        <f t="shared" si="0"/>
        <v>0</v>
      </c>
    </row>
    <row r="66" spans="1:6" ht="15.75" customHeight="1">
      <c r="A66" s="152">
        <v>4</v>
      </c>
      <c r="B66" s="95"/>
      <c r="C66" s="96"/>
      <c r="D66" s="65"/>
      <c r="E66" s="97"/>
      <c r="F66" s="153">
        <f t="shared" si="0"/>
        <v>0</v>
      </c>
    </row>
    <row r="67" spans="1:6" ht="15.75" customHeight="1">
      <c r="A67" s="152">
        <v>5</v>
      </c>
      <c r="B67" s="95"/>
      <c r="C67" s="96"/>
      <c r="D67" s="65"/>
      <c r="E67" s="97"/>
      <c r="F67" s="153">
        <f t="shared" si="0"/>
        <v>0</v>
      </c>
    </row>
    <row r="68" spans="1:6" ht="15.75" customHeight="1">
      <c r="A68" s="152">
        <v>6</v>
      </c>
      <c r="B68" s="95"/>
      <c r="C68" s="96"/>
      <c r="D68" s="65"/>
      <c r="E68" s="97"/>
      <c r="F68" s="153">
        <f t="shared" ref="F68:F92" si="1">IF(D68="",0,8)</f>
        <v>0</v>
      </c>
    </row>
    <row r="69" spans="1:6" ht="15.75" customHeight="1">
      <c r="A69" s="152">
        <v>7</v>
      </c>
      <c r="B69" s="95"/>
      <c r="C69" s="96"/>
      <c r="D69" s="65"/>
      <c r="E69" s="97"/>
      <c r="F69" s="153">
        <f t="shared" si="1"/>
        <v>0</v>
      </c>
    </row>
    <row r="70" spans="1:6" ht="15.75" customHeight="1">
      <c r="A70" s="152">
        <v>8</v>
      </c>
      <c r="B70" s="95"/>
      <c r="C70" s="96"/>
      <c r="D70" s="65"/>
      <c r="E70" s="97"/>
      <c r="F70" s="153">
        <f t="shared" si="1"/>
        <v>0</v>
      </c>
    </row>
    <row r="71" spans="1:6" ht="15.75" customHeight="1">
      <c r="A71" s="152">
        <v>9</v>
      </c>
      <c r="B71" s="95"/>
      <c r="C71" s="96"/>
      <c r="D71" s="65"/>
      <c r="E71" s="97"/>
      <c r="F71" s="153">
        <f t="shared" si="1"/>
        <v>0</v>
      </c>
    </row>
    <row r="72" spans="1:6" ht="15.75" customHeight="1">
      <c r="A72" s="152">
        <v>10</v>
      </c>
      <c r="B72" s="95"/>
      <c r="C72" s="96"/>
      <c r="D72" s="65"/>
      <c r="E72" s="97"/>
      <c r="F72" s="153">
        <f t="shared" si="1"/>
        <v>0</v>
      </c>
    </row>
    <row r="73" spans="1:6" ht="15.75" customHeight="1">
      <c r="A73" s="152">
        <v>11</v>
      </c>
      <c r="B73" s="95"/>
      <c r="C73" s="96"/>
      <c r="D73" s="65"/>
      <c r="E73" s="97"/>
      <c r="F73" s="153">
        <f t="shared" si="1"/>
        <v>0</v>
      </c>
    </row>
    <row r="74" spans="1:6" ht="15.75" customHeight="1">
      <c r="A74" s="152">
        <v>12</v>
      </c>
      <c r="B74" s="95"/>
      <c r="C74" s="96"/>
      <c r="D74" s="65"/>
      <c r="E74" s="97"/>
      <c r="F74" s="153">
        <f t="shared" si="1"/>
        <v>0</v>
      </c>
    </row>
    <row r="75" spans="1:6" ht="15.75" customHeight="1">
      <c r="A75" s="152">
        <v>13</v>
      </c>
      <c r="B75" s="95"/>
      <c r="C75" s="96"/>
      <c r="D75" s="65"/>
      <c r="E75" s="97"/>
      <c r="F75" s="153">
        <f t="shared" si="1"/>
        <v>0</v>
      </c>
    </row>
    <row r="76" spans="1:6" ht="15.75" customHeight="1">
      <c r="A76" s="152">
        <v>14</v>
      </c>
      <c r="B76" s="95"/>
      <c r="C76" s="96"/>
      <c r="D76" s="65"/>
      <c r="E76" s="97"/>
      <c r="F76" s="153">
        <f t="shared" si="1"/>
        <v>0</v>
      </c>
    </row>
    <row r="77" spans="1:6" ht="15.75" customHeight="1">
      <c r="A77" s="152">
        <v>15</v>
      </c>
      <c r="B77" s="95"/>
      <c r="C77" s="96"/>
      <c r="D77" s="65"/>
      <c r="E77" s="97"/>
      <c r="F77" s="153">
        <f t="shared" si="1"/>
        <v>0</v>
      </c>
    </row>
    <row r="78" spans="1:6" ht="15.75" customHeight="1">
      <c r="A78" s="152">
        <v>16</v>
      </c>
      <c r="B78" s="95"/>
      <c r="C78" s="96"/>
      <c r="D78" s="65"/>
      <c r="E78" s="97"/>
      <c r="F78" s="153">
        <f t="shared" si="1"/>
        <v>0</v>
      </c>
    </row>
    <row r="79" spans="1:6" ht="15.75" customHeight="1">
      <c r="A79" s="152">
        <v>17</v>
      </c>
      <c r="B79" s="95"/>
      <c r="C79" s="96"/>
      <c r="D79" s="65"/>
      <c r="E79" s="97"/>
      <c r="F79" s="153">
        <f t="shared" si="1"/>
        <v>0</v>
      </c>
    </row>
    <row r="80" spans="1:6" ht="15.75" customHeight="1">
      <c r="A80" s="152">
        <v>18</v>
      </c>
      <c r="B80" s="95"/>
      <c r="C80" s="96"/>
      <c r="D80" s="65"/>
      <c r="E80" s="97"/>
      <c r="F80" s="153">
        <f t="shared" si="1"/>
        <v>0</v>
      </c>
    </row>
    <row r="81" spans="1:6" ht="15.75" customHeight="1">
      <c r="A81" s="152">
        <v>19</v>
      </c>
      <c r="B81" s="95"/>
      <c r="C81" s="96"/>
      <c r="D81" s="65"/>
      <c r="E81" s="97"/>
      <c r="F81" s="153">
        <f t="shared" si="1"/>
        <v>0</v>
      </c>
    </row>
    <row r="82" spans="1:6" ht="15.75" customHeight="1">
      <c r="A82" s="152">
        <v>20</v>
      </c>
      <c r="B82" s="95"/>
      <c r="C82" s="96"/>
      <c r="D82" s="65"/>
      <c r="E82" s="97"/>
      <c r="F82" s="153">
        <f t="shared" si="1"/>
        <v>0</v>
      </c>
    </row>
    <row r="83" spans="1:6" ht="15.75" customHeight="1">
      <c r="A83" s="152">
        <v>21</v>
      </c>
      <c r="B83" s="95"/>
      <c r="C83" s="96"/>
      <c r="D83" s="65"/>
      <c r="E83" s="97"/>
      <c r="F83" s="153">
        <f t="shared" si="1"/>
        <v>0</v>
      </c>
    </row>
    <row r="84" spans="1:6" ht="15.75" customHeight="1">
      <c r="A84" s="152">
        <v>22</v>
      </c>
      <c r="B84" s="95"/>
      <c r="C84" s="96"/>
      <c r="D84" s="65"/>
      <c r="E84" s="97"/>
      <c r="F84" s="153">
        <f t="shared" si="1"/>
        <v>0</v>
      </c>
    </row>
    <row r="85" spans="1:6" ht="15.75" customHeight="1">
      <c r="A85" s="152">
        <v>23</v>
      </c>
      <c r="B85" s="95"/>
      <c r="C85" s="96"/>
      <c r="D85" s="65"/>
      <c r="E85" s="97"/>
      <c r="F85" s="153">
        <f t="shared" si="1"/>
        <v>0</v>
      </c>
    </row>
    <row r="86" spans="1:6" ht="15.75" customHeight="1">
      <c r="A86" s="152">
        <v>24</v>
      </c>
      <c r="B86" s="95"/>
      <c r="C86" s="96"/>
      <c r="D86" s="65"/>
      <c r="E86" s="97"/>
      <c r="F86" s="153">
        <f t="shared" si="1"/>
        <v>0</v>
      </c>
    </row>
    <row r="87" spans="1:6" ht="15.75" customHeight="1">
      <c r="A87" s="152">
        <v>25</v>
      </c>
      <c r="B87" s="95"/>
      <c r="C87" s="96"/>
      <c r="D87" s="65"/>
      <c r="E87" s="97"/>
      <c r="F87" s="153">
        <f t="shared" si="1"/>
        <v>0</v>
      </c>
    </row>
    <row r="88" spans="1:6" ht="15.75" customHeight="1">
      <c r="A88" s="152">
        <v>26</v>
      </c>
      <c r="B88" s="95"/>
      <c r="C88" s="96"/>
      <c r="D88" s="65"/>
      <c r="E88" s="97"/>
      <c r="F88" s="153">
        <f t="shared" si="1"/>
        <v>0</v>
      </c>
    </row>
    <row r="89" spans="1:6" ht="15.75" customHeight="1">
      <c r="A89" s="152">
        <v>27</v>
      </c>
      <c r="B89" s="95"/>
      <c r="C89" s="96"/>
      <c r="D89" s="65"/>
      <c r="E89" s="97"/>
      <c r="F89" s="153">
        <f t="shared" si="1"/>
        <v>0</v>
      </c>
    </row>
    <row r="90" spans="1:6" ht="15.75" customHeight="1">
      <c r="A90" s="152">
        <v>28</v>
      </c>
      <c r="B90" s="95"/>
      <c r="C90" s="96"/>
      <c r="D90" s="65"/>
      <c r="E90" s="97"/>
      <c r="F90" s="153">
        <f t="shared" si="1"/>
        <v>0</v>
      </c>
    </row>
    <row r="91" spans="1:6" ht="15.75" customHeight="1">
      <c r="A91" s="152">
        <v>29</v>
      </c>
      <c r="B91" s="95"/>
      <c r="C91" s="96"/>
      <c r="D91" s="65"/>
      <c r="E91" s="97"/>
      <c r="F91" s="153">
        <f t="shared" si="1"/>
        <v>0</v>
      </c>
    </row>
    <row r="92" spans="1:6" ht="15.75" customHeight="1" thickBot="1">
      <c r="A92" s="155">
        <v>30</v>
      </c>
      <c r="B92" s="156"/>
      <c r="C92" s="98"/>
      <c r="D92" s="99"/>
      <c r="E92" s="100"/>
      <c r="F92" s="157">
        <f t="shared" si="1"/>
        <v>0</v>
      </c>
    </row>
    <row r="93" spans="1:6" ht="15.75" customHeight="1">
      <c r="F93" s="28">
        <f>SUM(F3:F92)</f>
        <v>0</v>
      </c>
    </row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3">
    <mergeCell ref="I1:M1"/>
    <mergeCell ref="I2:J2"/>
    <mergeCell ref="A1:F1"/>
  </mergeCells>
  <pageMargins left="0.7" right="0.7" top="0.75" bottom="0.75" header="0" footer="0"/>
  <pageSetup paperSize="9" orientation="portrait" r:id="rId1"/>
  <headerFooter>
    <oddHeader>&amp;CIscrizione sezione A solisti di Chitarra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K998"/>
  <sheetViews>
    <sheetView workbookViewId="0">
      <selection activeCell="B17" sqref="B17"/>
    </sheetView>
  </sheetViews>
  <sheetFormatPr defaultColWidth="14.42578125" defaultRowHeight="15" customHeight="1"/>
  <cols>
    <col min="1" max="1" width="8.42578125" customWidth="1"/>
    <col min="2" max="2" width="26.85546875" customWidth="1"/>
    <col min="3" max="3" width="16.28515625" customWidth="1"/>
    <col min="4" max="4" width="19.7109375" customWidth="1"/>
    <col min="5" max="5" width="14.28515625" customWidth="1"/>
    <col min="6" max="6" width="6.42578125" hidden="1" customWidth="1"/>
    <col min="7" max="7" width="9.42578125" customWidth="1"/>
    <col min="8" max="9" width="3.140625" customWidth="1"/>
    <col min="10" max="26" width="8.85546875" customWidth="1"/>
  </cols>
  <sheetData>
    <row r="1" spans="1:11" ht="36.75" customHeight="1">
      <c r="A1" s="127" t="str">
        <f>CONCATENATE("Categoria Grandi Orchestre - Scuola ",Scuola!B2," ",Scuola!B6," ",Scuola!B7)</f>
        <v xml:space="preserve">Categoria Grandi Orchestre - Scuola   </v>
      </c>
      <c r="B1" s="121"/>
      <c r="C1" s="121"/>
      <c r="D1" s="121"/>
      <c r="E1" s="121"/>
      <c r="F1" s="121"/>
      <c r="G1" s="122"/>
      <c r="J1" s="126" t="s">
        <v>37</v>
      </c>
      <c r="K1" s="125"/>
    </row>
    <row r="2" spans="1:11" ht="29.25" customHeight="1" thickBot="1">
      <c r="A2" s="30" t="s">
        <v>38</v>
      </c>
      <c r="B2" s="31" t="s">
        <v>39</v>
      </c>
      <c r="C2" s="32" t="s">
        <v>13</v>
      </c>
      <c r="D2" s="32" t="s">
        <v>14</v>
      </c>
      <c r="E2" s="32" t="s">
        <v>15</v>
      </c>
      <c r="F2" s="33" t="s">
        <v>40</v>
      </c>
      <c r="G2" s="34" t="s">
        <v>17</v>
      </c>
      <c r="J2" s="23">
        <f>G83</f>
        <v>0</v>
      </c>
      <c r="K2" s="25"/>
    </row>
    <row r="3" spans="1:11">
      <c r="A3" s="15">
        <v>1</v>
      </c>
      <c r="B3" s="69"/>
      <c r="C3" s="101"/>
      <c r="D3" s="101"/>
      <c r="E3" s="69"/>
      <c r="F3" s="35" t="str">
        <f t="shared" ref="F3:F82" si="0">IF(D3="","-","O")</f>
        <v>-</v>
      </c>
      <c r="G3" s="108">
        <f>IF(D3="",0,7)</f>
        <v>0</v>
      </c>
    </row>
    <row r="4" spans="1:11">
      <c r="A4" s="21">
        <v>2</v>
      </c>
      <c r="B4" s="65"/>
      <c r="C4" s="65"/>
      <c r="D4" s="65"/>
      <c r="E4" s="65"/>
      <c r="F4" s="36" t="str">
        <f t="shared" si="0"/>
        <v>-</v>
      </c>
      <c r="G4" s="109">
        <f t="shared" ref="G4:G67" si="1">IF(D4="",0,7)</f>
        <v>0</v>
      </c>
    </row>
    <row r="5" spans="1:11">
      <c r="A5" s="21">
        <v>3</v>
      </c>
      <c r="B5" s="65"/>
      <c r="C5" s="65"/>
      <c r="D5" s="65"/>
      <c r="E5" s="65"/>
      <c r="F5" s="36" t="str">
        <f t="shared" si="0"/>
        <v>-</v>
      </c>
      <c r="G5" s="109">
        <f t="shared" si="1"/>
        <v>0</v>
      </c>
    </row>
    <row r="6" spans="1:11">
      <c r="A6" s="21">
        <v>4</v>
      </c>
      <c r="B6" s="65"/>
      <c r="C6" s="65"/>
      <c r="D6" s="65"/>
      <c r="E6" s="65"/>
      <c r="F6" s="36" t="str">
        <f t="shared" si="0"/>
        <v>-</v>
      </c>
      <c r="G6" s="109">
        <f t="shared" si="1"/>
        <v>0</v>
      </c>
    </row>
    <row r="7" spans="1:11">
      <c r="A7" s="21">
        <v>5</v>
      </c>
      <c r="B7" s="65"/>
      <c r="C7" s="65"/>
      <c r="D7" s="65"/>
      <c r="E7" s="65"/>
      <c r="F7" s="36" t="str">
        <f t="shared" si="0"/>
        <v>-</v>
      </c>
      <c r="G7" s="109">
        <f t="shared" si="1"/>
        <v>0</v>
      </c>
    </row>
    <row r="8" spans="1:11">
      <c r="A8" s="21">
        <v>6</v>
      </c>
      <c r="B8" s="65"/>
      <c r="C8" s="65"/>
      <c r="D8" s="65"/>
      <c r="E8" s="65"/>
      <c r="F8" s="36" t="str">
        <f t="shared" si="0"/>
        <v>-</v>
      </c>
      <c r="G8" s="109">
        <f t="shared" si="1"/>
        <v>0</v>
      </c>
    </row>
    <row r="9" spans="1:11">
      <c r="A9" s="21">
        <v>7</v>
      </c>
      <c r="B9" s="65"/>
      <c r="C9" s="65"/>
      <c r="D9" s="65"/>
      <c r="E9" s="65"/>
      <c r="F9" s="36" t="str">
        <f t="shared" si="0"/>
        <v>-</v>
      </c>
      <c r="G9" s="109">
        <f t="shared" si="1"/>
        <v>0</v>
      </c>
    </row>
    <row r="10" spans="1:11">
      <c r="A10" s="21">
        <v>8</v>
      </c>
      <c r="B10" s="65"/>
      <c r="C10" s="65"/>
      <c r="D10" s="65"/>
      <c r="E10" s="65"/>
      <c r="F10" s="36" t="str">
        <f t="shared" si="0"/>
        <v>-</v>
      </c>
      <c r="G10" s="109">
        <f t="shared" si="1"/>
        <v>0</v>
      </c>
    </row>
    <row r="11" spans="1:11">
      <c r="A11" s="21">
        <v>9</v>
      </c>
      <c r="B11" s="65"/>
      <c r="C11" s="65"/>
      <c r="D11" s="65"/>
      <c r="E11" s="65"/>
      <c r="F11" s="36" t="str">
        <f t="shared" si="0"/>
        <v>-</v>
      </c>
      <c r="G11" s="109">
        <f t="shared" si="1"/>
        <v>0</v>
      </c>
    </row>
    <row r="12" spans="1:11">
      <c r="A12" s="21">
        <v>10</v>
      </c>
      <c r="B12" s="65"/>
      <c r="C12" s="65"/>
      <c r="D12" s="65"/>
      <c r="E12" s="65"/>
      <c r="F12" s="36" t="str">
        <f t="shared" si="0"/>
        <v>-</v>
      </c>
      <c r="G12" s="109">
        <f t="shared" si="1"/>
        <v>0</v>
      </c>
    </row>
    <row r="13" spans="1:11">
      <c r="A13" s="21">
        <v>11</v>
      </c>
      <c r="B13" s="65"/>
      <c r="C13" s="65"/>
      <c r="D13" s="65"/>
      <c r="E13" s="65"/>
      <c r="F13" s="36" t="str">
        <f t="shared" si="0"/>
        <v>-</v>
      </c>
      <c r="G13" s="109">
        <f t="shared" si="1"/>
        <v>0</v>
      </c>
    </row>
    <row r="14" spans="1:11">
      <c r="A14" s="21">
        <v>12</v>
      </c>
      <c r="B14" s="65"/>
      <c r="C14" s="65"/>
      <c r="D14" s="65"/>
      <c r="E14" s="65"/>
      <c r="F14" s="36" t="str">
        <f t="shared" si="0"/>
        <v>-</v>
      </c>
      <c r="G14" s="109">
        <f t="shared" si="1"/>
        <v>0</v>
      </c>
    </row>
    <row r="15" spans="1:11">
      <c r="A15" s="21">
        <v>13</v>
      </c>
      <c r="B15" s="65"/>
      <c r="C15" s="65"/>
      <c r="D15" s="65"/>
      <c r="E15" s="65"/>
      <c r="F15" s="36" t="str">
        <f t="shared" si="0"/>
        <v>-</v>
      </c>
      <c r="G15" s="109">
        <f t="shared" si="1"/>
        <v>0</v>
      </c>
    </row>
    <row r="16" spans="1:11">
      <c r="A16" s="21">
        <v>14</v>
      </c>
      <c r="B16" s="65"/>
      <c r="C16" s="65"/>
      <c r="D16" s="65"/>
      <c r="E16" s="65"/>
      <c r="F16" s="36" t="str">
        <f t="shared" si="0"/>
        <v>-</v>
      </c>
      <c r="G16" s="109">
        <f t="shared" si="1"/>
        <v>0</v>
      </c>
    </row>
    <row r="17" spans="1:7">
      <c r="A17" s="21">
        <v>15</v>
      </c>
      <c r="B17" s="65"/>
      <c r="C17" s="65"/>
      <c r="D17" s="65"/>
      <c r="E17" s="65"/>
      <c r="F17" s="36" t="str">
        <f t="shared" si="0"/>
        <v>-</v>
      </c>
      <c r="G17" s="109">
        <f t="shared" si="1"/>
        <v>0</v>
      </c>
    </row>
    <row r="18" spans="1:7">
      <c r="A18" s="21">
        <v>16</v>
      </c>
      <c r="B18" s="65"/>
      <c r="C18" s="65"/>
      <c r="D18" s="65"/>
      <c r="E18" s="65"/>
      <c r="F18" s="36" t="str">
        <f t="shared" si="0"/>
        <v>-</v>
      </c>
      <c r="G18" s="109">
        <f t="shared" si="1"/>
        <v>0</v>
      </c>
    </row>
    <row r="19" spans="1:7">
      <c r="A19" s="21">
        <v>17</v>
      </c>
      <c r="B19" s="65"/>
      <c r="C19" s="65"/>
      <c r="D19" s="65"/>
      <c r="E19" s="65"/>
      <c r="F19" s="36" t="str">
        <f t="shared" si="0"/>
        <v>-</v>
      </c>
      <c r="G19" s="109">
        <f t="shared" si="1"/>
        <v>0</v>
      </c>
    </row>
    <row r="20" spans="1:7">
      <c r="A20" s="21">
        <v>18</v>
      </c>
      <c r="B20" s="65"/>
      <c r="C20" s="65"/>
      <c r="D20" s="65"/>
      <c r="E20" s="65"/>
      <c r="F20" s="36" t="str">
        <f t="shared" si="0"/>
        <v>-</v>
      </c>
      <c r="G20" s="109">
        <f t="shared" si="1"/>
        <v>0</v>
      </c>
    </row>
    <row r="21" spans="1:7" ht="15.75" customHeight="1">
      <c r="A21" s="21">
        <v>19</v>
      </c>
      <c r="B21" s="65"/>
      <c r="C21" s="65"/>
      <c r="D21" s="65"/>
      <c r="E21" s="65"/>
      <c r="F21" s="36" t="str">
        <f t="shared" si="0"/>
        <v>-</v>
      </c>
      <c r="G21" s="109">
        <f t="shared" si="1"/>
        <v>0</v>
      </c>
    </row>
    <row r="22" spans="1:7" ht="15.75" customHeight="1" thickBot="1">
      <c r="A22" s="26">
        <v>20</v>
      </c>
      <c r="B22" s="72"/>
      <c r="C22" s="72"/>
      <c r="D22" s="72"/>
      <c r="E22" s="72"/>
      <c r="F22" s="37" t="str">
        <f t="shared" si="0"/>
        <v>-</v>
      </c>
      <c r="G22" s="110">
        <f t="shared" si="1"/>
        <v>0</v>
      </c>
    </row>
    <row r="23" spans="1:7" ht="15.75" customHeight="1">
      <c r="A23" s="29">
        <v>21</v>
      </c>
      <c r="B23" s="102"/>
      <c r="C23" s="102"/>
      <c r="D23" s="102"/>
      <c r="E23" s="102"/>
      <c r="F23" s="38" t="str">
        <f t="shared" si="0"/>
        <v>-</v>
      </c>
      <c r="G23" s="111">
        <f t="shared" si="1"/>
        <v>0</v>
      </c>
    </row>
    <row r="24" spans="1:7" ht="15.75" customHeight="1">
      <c r="A24" s="21">
        <v>22</v>
      </c>
      <c r="B24" s="65"/>
      <c r="C24" s="65"/>
      <c r="D24" s="65"/>
      <c r="E24" s="65"/>
      <c r="F24" s="36" t="str">
        <f t="shared" si="0"/>
        <v>-</v>
      </c>
      <c r="G24" s="109">
        <f t="shared" si="1"/>
        <v>0</v>
      </c>
    </row>
    <row r="25" spans="1:7" ht="15.75" customHeight="1">
      <c r="A25" s="21">
        <v>23</v>
      </c>
      <c r="B25" s="65"/>
      <c r="C25" s="65"/>
      <c r="D25" s="65"/>
      <c r="E25" s="65"/>
      <c r="F25" s="36" t="str">
        <f t="shared" si="0"/>
        <v>-</v>
      </c>
      <c r="G25" s="109">
        <f t="shared" si="1"/>
        <v>0</v>
      </c>
    </row>
    <row r="26" spans="1:7" ht="15.75" customHeight="1">
      <c r="A26" s="21">
        <v>24</v>
      </c>
      <c r="B26" s="65"/>
      <c r="C26" s="65"/>
      <c r="D26" s="65"/>
      <c r="E26" s="65"/>
      <c r="F26" s="36" t="str">
        <f t="shared" si="0"/>
        <v>-</v>
      </c>
      <c r="G26" s="109">
        <f t="shared" si="1"/>
        <v>0</v>
      </c>
    </row>
    <row r="27" spans="1:7" ht="15.75" customHeight="1">
      <c r="A27" s="21">
        <v>25</v>
      </c>
      <c r="B27" s="65"/>
      <c r="C27" s="65"/>
      <c r="D27" s="65"/>
      <c r="E27" s="65"/>
      <c r="F27" s="36" t="str">
        <f t="shared" si="0"/>
        <v>-</v>
      </c>
      <c r="G27" s="109">
        <f t="shared" si="1"/>
        <v>0</v>
      </c>
    </row>
    <row r="28" spans="1:7" ht="15.75" customHeight="1">
      <c r="A28" s="21">
        <v>26</v>
      </c>
      <c r="B28" s="65"/>
      <c r="C28" s="65"/>
      <c r="D28" s="65"/>
      <c r="E28" s="65"/>
      <c r="F28" s="36" t="str">
        <f t="shared" si="0"/>
        <v>-</v>
      </c>
      <c r="G28" s="109">
        <f t="shared" si="1"/>
        <v>0</v>
      </c>
    </row>
    <row r="29" spans="1:7" ht="15.75" customHeight="1">
      <c r="A29" s="21">
        <v>27</v>
      </c>
      <c r="B29" s="65"/>
      <c r="C29" s="65"/>
      <c r="D29" s="65"/>
      <c r="E29" s="65"/>
      <c r="F29" s="36" t="str">
        <f t="shared" si="0"/>
        <v>-</v>
      </c>
      <c r="G29" s="109">
        <f t="shared" si="1"/>
        <v>0</v>
      </c>
    </row>
    <row r="30" spans="1:7" ht="15.75" customHeight="1">
      <c r="A30" s="21">
        <v>28</v>
      </c>
      <c r="B30" s="65"/>
      <c r="C30" s="65"/>
      <c r="D30" s="65"/>
      <c r="E30" s="65"/>
      <c r="F30" s="36" t="str">
        <f t="shared" si="0"/>
        <v>-</v>
      </c>
      <c r="G30" s="109">
        <f t="shared" si="1"/>
        <v>0</v>
      </c>
    </row>
    <row r="31" spans="1:7" ht="15.75" customHeight="1">
      <c r="A31" s="21">
        <v>29</v>
      </c>
      <c r="B31" s="65"/>
      <c r="C31" s="65"/>
      <c r="D31" s="65"/>
      <c r="E31" s="65"/>
      <c r="F31" s="36" t="str">
        <f t="shared" si="0"/>
        <v>-</v>
      </c>
      <c r="G31" s="109">
        <f t="shared" si="1"/>
        <v>0</v>
      </c>
    </row>
    <row r="32" spans="1:7" ht="15.75" customHeight="1">
      <c r="A32" s="21">
        <v>30</v>
      </c>
      <c r="B32" s="65"/>
      <c r="C32" s="65"/>
      <c r="D32" s="65"/>
      <c r="E32" s="65"/>
      <c r="F32" s="36" t="str">
        <f t="shared" si="0"/>
        <v>-</v>
      </c>
      <c r="G32" s="109">
        <f t="shared" si="1"/>
        <v>0</v>
      </c>
    </row>
    <row r="33" spans="1:7" ht="15.75" customHeight="1">
      <c r="A33" s="21">
        <v>31</v>
      </c>
      <c r="B33" s="65"/>
      <c r="C33" s="65"/>
      <c r="D33" s="65"/>
      <c r="E33" s="65"/>
      <c r="F33" s="36" t="str">
        <f t="shared" si="0"/>
        <v>-</v>
      </c>
      <c r="G33" s="109">
        <f t="shared" si="1"/>
        <v>0</v>
      </c>
    </row>
    <row r="34" spans="1:7" ht="15.75" customHeight="1">
      <c r="A34" s="21">
        <v>32</v>
      </c>
      <c r="B34" s="65"/>
      <c r="C34" s="65"/>
      <c r="D34" s="65"/>
      <c r="E34" s="65"/>
      <c r="F34" s="36" t="str">
        <f t="shared" si="0"/>
        <v>-</v>
      </c>
      <c r="G34" s="109">
        <f t="shared" si="1"/>
        <v>0</v>
      </c>
    </row>
    <row r="35" spans="1:7" ht="15.75" customHeight="1">
      <c r="A35" s="21">
        <v>33</v>
      </c>
      <c r="B35" s="65"/>
      <c r="C35" s="65"/>
      <c r="D35" s="65"/>
      <c r="E35" s="65"/>
      <c r="F35" s="36" t="str">
        <f t="shared" si="0"/>
        <v>-</v>
      </c>
      <c r="G35" s="109">
        <f t="shared" si="1"/>
        <v>0</v>
      </c>
    </row>
    <row r="36" spans="1:7" ht="15.75" customHeight="1">
      <c r="A36" s="21">
        <v>34</v>
      </c>
      <c r="B36" s="65"/>
      <c r="C36" s="65"/>
      <c r="D36" s="65"/>
      <c r="E36" s="65"/>
      <c r="F36" s="36" t="str">
        <f t="shared" si="0"/>
        <v>-</v>
      </c>
      <c r="G36" s="109">
        <f t="shared" si="1"/>
        <v>0</v>
      </c>
    </row>
    <row r="37" spans="1:7" ht="15.75" customHeight="1">
      <c r="A37" s="21">
        <v>35</v>
      </c>
      <c r="B37" s="65"/>
      <c r="C37" s="65"/>
      <c r="D37" s="65"/>
      <c r="E37" s="65"/>
      <c r="F37" s="36" t="str">
        <f t="shared" si="0"/>
        <v>-</v>
      </c>
      <c r="G37" s="109">
        <f t="shared" si="1"/>
        <v>0</v>
      </c>
    </row>
    <row r="38" spans="1:7" ht="15.75" customHeight="1">
      <c r="A38" s="21">
        <v>36</v>
      </c>
      <c r="B38" s="65"/>
      <c r="C38" s="65"/>
      <c r="D38" s="65"/>
      <c r="E38" s="65"/>
      <c r="F38" s="36" t="str">
        <f t="shared" si="0"/>
        <v>-</v>
      </c>
      <c r="G38" s="109">
        <f t="shared" si="1"/>
        <v>0</v>
      </c>
    </row>
    <row r="39" spans="1:7" ht="15.75" customHeight="1">
      <c r="A39" s="21">
        <v>37</v>
      </c>
      <c r="B39" s="65"/>
      <c r="C39" s="65"/>
      <c r="D39" s="65"/>
      <c r="E39" s="65"/>
      <c r="F39" s="36" t="str">
        <f t="shared" si="0"/>
        <v>-</v>
      </c>
      <c r="G39" s="109">
        <f t="shared" si="1"/>
        <v>0</v>
      </c>
    </row>
    <row r="40" spans="1:7" ht="15.75" customHeight="1">
      <c r="A40" s="21">
        <v>38</v>
      </c>
      <c r="B40" s="65"/>
      <c r="C40" s="65"/>
      <c r="D40" s="65"/>
      <c r="E40" s="65"/>
      <c r="F40" s="36" t="str">
        <f t="shared" si="0"/>
        <v>-</v>
      </c>
      <c r="G40" s="109">
        <f t="shared" si="1"/>
        <v>0</v>
      </c>
    </row>
    <row r="41" spans="1:7" ht="15.75" customHeight="1">
      <c r="A41" s="21">
        <v>39</v>
      </c>
      <c r="B41" s="65"/>
      <c r="C41" s="65"/>
      <c r="D41" s="65"/>
      <c r="E41" s="65"/>
      <c r="F41" s="36" t="str">
        <f t="shared" si="0"/>
        <v>-</v>
      </c>
      <c r="G41" s="109">
        <f t="shared" si="1"/>
        <v>0</v>
      </c>
    </row>
    <row r="42" spans="1:7" ht="15.75" customHeight="1" thickBot="1">
      <c r="A42" s="87">
        <v>40</v>
      </c>
      <c r="B42" s="103"/>
      <c r="C42" s="103"/>
      <c r="D42" s="103"/>
      <c r="E42" s="103"/>
      <c r="F42" s="88" t="str">
        <f t="shared" si="0"/>
        <v>-</v>
      </c>
      <c r="G42" s="112">
        <f t="shared" si="1"/>
        <v>0</v>
      </c>
    </row>
    <row r="43" spans="1:7" ht="15.75" customHeight="1">
      <c r="A43" s="89">
        <v>41</v>
      </c>
      <c r="B43" s="104"/>
      <c r="C43" s="104"/>
      <c r="D43" s="104"/>
      <c r="E43" s="104"/>
      <c r="F43" s="90" t="str">
        <f t="shared" si="0"/>
        <v>-</v>
      </c>
      <c r="G43" s="108">
        <f t="shared" si="1"/>
        <v>0</v>
      </c>
    </row>
    <row r="44" spans="1:7" ht="15.75" customHeight="1">
      <c r="A44" s="91">
        <v>42</v>
      </c>
      <c r="B44" s="65"/>
      <c r="C44" s="65"/>
      <c r="D44" s="65"/>
      <c r="E44" s="65"/>
      <c r="F44" s="36" t="str">
        <f t="shared" si="0"/>
        <v>-</v>
      </c>
      <c r="G44" s="109">
        <f t="shared" si="1"/>
        <v>0</v>
      </c>
    </row>
    <row r="45" spans="1:7" ht="15.75" customHeight="1">
      <c r="A45" s="91">
        <v>43</v>
      </c>
      <c r="B45" s="65"/>
      <c r="C45" s="65"/>
      <c r="D45" s="65"/>
      <c r="E45" s="65"/>
      <c r="F45" s="36" t="str">
        <f t="shared" si="0"/>
        <v>-</v>
      </c>
      <c r="G45" s="109">
        <f t="shared" si="1"/>
        <v>0</v>
      </c>
    </row>
    <row r="46" spans="1:7" ht="15.75" customHeight="1">
      <c r="A46" s="91">
        <v>44</v>
      </c>
      <c r="B46" s="65"/>
      <c r="C46" s="65"/>
      <c r="D46" s="65"/>
      <c r="E46" s="65"/>
      <c r="F46" s="36" t="str">
        <f t="shared" si="0"/>
        <v>-</v>
      </c>
      <c r="G46" s="109">
        <f t="shared" si="1"/>
        <v>0</v>
      </c>
    </row>
    <row r="47" spans="1:7" ht="15.75" customHeight="1">
      <c r="A47" s="91">
        <v>45</v>
      </c>
      <c r="B47" s="65"/>
      <c r="C47" s="65"/>
      <c r="D47" s="65"/>
      <c r="E47" s="65"/>
      <c r="F47" s="36" t="str">
        <f t="shared" si="0"/>
        <v>-</v>
      </c>
      <c r="G47" s="109">
        <f t="shared" si="1"/>
        <v>0</v>
      </c>
    </row>
    <row r="48" spans="1:7" ht="15.75" customHeight="1">
      <c r="A48" s="91">
        <v>46</v>
      </c>
      <c r="B48" s="65"/>
      <c r="C48" s="65"/>
      <c r="D48" s="65"/>
      <c r="E48" s="65"/>
      <c r="F48" s="36" t="str">
        <f t="shared" si="0"/>
        <v>-</v>
      </c>
      <c r="G48" s="109">
        <f t="shared" si="1"/>
        <v>0</v>
      </c>
    </row>
    <row r="49" spans="1:7" ht="15.75" customHeight="1">
      <c r="A49" s="91">
        <v>47</v>
      </c>
      <c r="B49" s="65"/>
      <c r="C49" s="65"/>
      <c r="D49" s="65"/>
      <c r="E49" s="65"/>
      <c r="F49" s="36" t="str">
        <f t="shared" si="0"/>
        <v>-</v>
      </c>
      <c r="G49" s="109">
        <f t="shared" si="1"/>
        <v>0</v>
      </c>
    </row>
    <row r="50" spans="1:7" ht="15.75" customHeight="1">
      <c r="A50" s="91">
        <v>48</v>
      </c>
      <c r="B50" s="65"/>
      <c r="C50" s="65"/>
      <c r="D50" s="65"/>
      <c r="E50" s="65"/>
      <c r="F50" s="36" t="str">
        <f t="shared" si="0"/>
        <v>-</v>
      </c>
      <c r="G50" s="109">
        <f t="shared" si="1"/>
        <v>0</v>
      </c>
    </row>
    <row r="51" spans="1:7" ht="15.75" customHeight="1">
      <c r="A51" s="91">
        <v>49</v>
      </c>
      <c r="B51" s="65"/>
      <c r="C51" s="65"/>
      <c r="D51" s="65"/>
      <c r="E51" s="65"/>
      <c r="F51" s="36" t="str">
        <f t="shared" si="0"/>
        <v>-</v>
      </c>
      <c r="G51" s="109">
        <f t="shared" si="1"/>
        <v>0</v>
      </c>
    </row>
    <row r="52" spans="1:7" ht="15.75" customHeight="1">
      <c r="A52" s="91">
        <v>50</v>
      </c>
      <c r="B52" s="65"/>
      <c r="C52" s="65"/>
      <c r="D52" s="65"/>
      <c r="E52" s="65"/>
      <c r="F52" s="36" t="str">
        <f t="shared" si="0"/>
        <v>-</v>
      </c>
      <c r="G52" s="109">
        <f t="shared" si="1"/>
        <v>0</v>
      </c>
    </row>
    <row r="53" spans="1:7" ht="15.75" customHeight="1">
      <c r="A53" s="91">
        <v>51</v>
      </c>
      <c r="B53" s="65"/>
      <c r="C53" s="65"/>
      <c r="D53" s="65"/>
      <c r="E53" s="65"/>
      <c r="F53" s="36" t="str">
        <f t="shared" si="0"/>
        <v>-</v>
      </c>
      <c r="G53" s="109">
        <f t="shared" si="1"/>
        <v>0</v>
      </c>
    </row>
    <row r="54" spans="1:7" ht="15.75" customHeight="1">
      <c r="A54" s="91">
        <v>52</v>
      </c>
      <c r="B54" s="65"/>
      <c r="C54" s="65"/>
      <c r="D54" s="65"/>
      <c r="E54" s="65"/>
      <c r="F54" s="36" t="str">
        <f t="shared" si="0"/>
        <v>-</v>
      </c>
      <c r="G54" s="109">
        <f t="shared" si="1"/>
        <v>0</v>
      </c>
    </row>
    <row r="55" spans="1:7" ht="15.75" customHeight="1">
      <c r="A55" s="91">
        <v>53</v>
      </c>
      <c r="B55" s="65"/>
      <c r="C55" s="65"/>
      <c r="D55" s="65"/>
      <c r="E55" s="65"/>
      <c r="F55" s="36" t="str">
        <f t="shared" si="0"/>
        <v>-</v>
      </c>
      <c r="G55" s="109">
        <f t="shared" si="1"/>
        <v>0</v>
      </c>
    </row>
    <row r="56" spans="1:7" ht="15.75" customHeight="1">
      <c r="A56" s="91">
        <v>54</v>
      </c>
      <c r="B56" s="65"/>
      <c r="C56" s="65"/>
      <c r="D56" s="65"/>
      <c r="E56" s="65"/>
      <c r="F56" s="36" t="str">
        <f t="shared" si="0"/>
        <v>-</v>
      </c>
      <c r="G56" s="109">
        <f t="shared" si="1"/>
        <v>0</v>
      </c>
    </row>
    <row r="57" spans="1:7" ht="15.75" customHeight="1">
      <c r="A57" s="91">
        <v>55</v>
      </c>
      <c r="B57" s="65"/>
      <c r="C57" s="65"/>
      <c r="D57" s="65"/>
      <c r="E57" s="65"/>
      <c r="F57" s="36" t="str">
        <f t="shared" si="0"/>
        <v>-</v>
      </c>
      <c r="G57" s="109">
        <f t="shared" si="1"/>
        <v>0</v>
      </c>
    </row>
    <row r="58" spans="1:7" ht="15.75" customHeight="1">
      <c r="A58" s="91">
        <v>56</v>
      </c>
      <c r="B58" s="65"/>
      <c r="C58" s="65"/>
      <c r="D58" s="65"/>
      <c r="E58" s="65"/>
      <c r="F58" s="36" t="str">
        <f t="shared" si="0"/>
        <v>-</v>
      </c>
      <c r="G58" s="109">
        <f t="shared" si="1"/>
        <v>0</v>
      </c>
    </row>
    <row r="59" spans="1:7" ht="15.75" customHeight="1">
      <c r="A59" s="91">
        <v>57</v>
      </c>
      <c r="B59" s="65"/>
      <c r="C59" s="65"/>
      <c r="D59" s="65"/>
      <c r="E59" s="65"/>
      <c r="F59" s="36" t="str">
        <f t="shared" si="0"/>
        <v>-</v>
      </c>
      <c r="G59" s="109">
        <f t="shared" si="1"/>
        <v>0</v>
      </c>
    </row>
    <row r="60" spans="1:7" ht="15.75" customHeight="1">
      <c r="A60" s="91">
        <v>58</v>
      </c>
      <c r="B60" s="65"/>
      <c r="C60" s="65"/>
      <c r="D60" s="65"/>
      <c r="E60" s="65"/>
      <c r="F60" s="36" t="str">
        <f t="shared" si="0"/>
        <v>-</v>
      </c>
      <c r="G60" s="109">
        <f t="shared" si="1"/>
        <v>0</v>
      </c>
    </row>
    <row r="61" spans="1:7" ht="15.75" customHeight="1">
      <c r="A61" s="91">
        <v>59</v>
      </c>
      <c r="B61" s="65"/>
      <c r="C61" s="65"/>
      <c r="D61" s="65"/>
      <c r="E61" s="65"/>
      <c r="F61" s="36" t="str">
        <f t="shared" si="0"/>
        <v>-</v>
      </c>
      <c r="G61" s="109">
        <f t="shared" si="1"/>
        <v>0</v>
      </c>
    </row>
    <row r="62" spans="1:7" ht="15.75" customHeight="1" thickBot="1">
      <c r="A62" s="92">
        <v>60</v>
      </c>
      <c r="B62" s="99"/>
      <c r="C62" s="99"/>
      <c r="D62" s="99"/>
      <c r="E62" s="99"/>
      <c r="F62" s="93" t="str">
        <f t="shared" si="0"/>
        <v>-</v>
      </c>
      <c r="G62" s="110">
        <f t="shared" si="1"/>
        <v>0</v>
      </c>
    </row>
    <row r="63" spans="1:7" ht="15.75" customHeight="1">
      <c r="A63" s="89">
        <v>61</v>
      </c>
      <c r="B63" s="104"/>
      <c r="C63" s="104"/>
      <c r="D63" s="104"/>
      <c r="E63" s="104"/>
      <c r="F63" s="90" t="str">
        <f t="shared" si="0"/>
        <v>-</v>
      </c>
      <c r="G63" s="111">
        <f t="shared" si="1"/>
        <v>0</v>
      </c>
    </row>
    <row r="64" spans="1:7" ht="15.75" customHeight="1">
      <c r="A64" s="91">
        <v>62</v>
      </c>
      <c r="B64" s="65"/>
      <c r="C64" s="65"/>
      <c r="D64" s="65"/>
      <c r="E64" s="65"/>
      <c r="F64" s="36" t="str">
        <f t="shared" si="0"/>
        <v>-</v>
      </c>
      <c r="G64" s="109">
        <f t="shared" si="1"/>
        <v>0</v>
      </c>
    </row>
    <row r="65" spans="1:7" ht="15.75" customHeight="1">
      <c r="A65" s="91">
        <v>63</v>
      </c>
      <c r="B65" s="65"/>
      <c r="C65" s="65"/>
      <c r="D65" s="65"/>
      <c r="E65" s="65"/>
      <c r="F65" s="36" t="str">
        <f t="shared" si="0"/>
        <v>-</v>
      </c>
      <c r="G65" s="109">
        <f t="shared" si="1"/>
        <v>0</v>
      </c>
    </row>
    <row r="66" spans="1:7" ht="15.75" customHeight="1">
      <c r="A66" s="91">
        <v>64</v>
      </c>
      <c r="B66" s="65"/>
      <c r="C66" s="65"/>
      <c r="D66" s="65"/>
      <c r="E66" s="65"/>
      <c r="F66" s="36" t="str">
        <f t="shared" si="0"/>
        <v>-</v>
      </c>
      <c r="G66" s="109">
        <f t="shared" si="1"/>
        <v>0</v>
      </c>
    </row>
    <row r="67" spans="1:7" ht="15.75" customHeight="1">
      <c r="A67" s="91">
        <v>65</v>
      </c>
      <c r="B67" s="65"/>
      <c r="C67" s="65"/>
      <c r="D67" s="65"/>
      <c r="E67" s="65"/>
      <c r="F67" s="36" t="str">
        <f t="shared" si="0"/>
        <v>-</v>
      </c>
      <c r="G67" s="109">
        <f t="shared" si="1"/>
        <v>0</v>
      </c>
    </row>
    <row r="68" spans="1:7" ht="15.75" customHeight="1">
      <c r="A68" s="91">
        <v>66</v>
      </c>
      <c r="B68" s="65"/>
      <c r="C68" s="65"/>
      <c r="D68" s="65"/>
      <c r="E68" s="65"/>
      <c r="F68" s="36" t="str">
        <f t="shared" si="0"/>
        <v>-</v>
      </c>
      <c r="G68" s="109">
        <f t="shared" ref="G68:G82" si="2">IF(D68="",0,7)</f>
        <v>0</v>
      </c>
    </row>
    <row r="69" spans="1:7" ht="15.75" customHeight="1">
      <c r="A69" s="91">
        <v>67</v>
      </c>
      <c r="B69" s="65"/>
      <c r="C69" s="65"/>
      <c r="D69" s="65"/>
      <c r="E69" s="65"/>
      <c r="F69" s="36" t="str">
        <f t="shared" si="0"/>
        <v>-</v>
      </c>
      <c r="G69" s="109">
        <f t="shared" si="2"/>
        <v>0</v>
      </c>
    </row>
    <row r="70" spans="1:7" ht="15.75" customHeight="1">
      <c r="A70" s="91">
        <v>68</v>
      </c>
      <c r="B70" s="65"/>
      <c r="C70" s="65"/>
      <c r="D70" s="65"/>
      <c r="E70" s="65"/>
      <c r="F70" s="36" t="str">
        <f t="shared" si="0"/>
        <v>-</v>
      </c>
      <c r="G70" s="109">
        <f t="shared" si="2"/>
        <v>0</v>
      </c>
    </row>
    <row r="71" spans="1:7" ht="15.75" customHeight="1">
      <c r="A71" s="91">
        <v>69</v>
      </c>
      <c r="B71" s="65"/>
      <c r="C71" s="65"/>
      <c r="D71" s="65"/>
      <c r="E71" s="65"/>
      <c r="F71" s="36" t="str">
        <f t="shared" si="0"/>
        <v>-</v>
      </c>
      <c r="G71" s="109">
        <f t="shared" si="2"/>
        <v>0</v>
      </c>
    </row>
    <row r="72" spans="1:7" ht="15.75" customHeight="1">
      <c r="A72" s="91">
        <v>70</v>
      </c>
      <c r="B72" s="65"/>
      <c r="C72" s="65"/>
      <c r="D72" s="65"/>
      <c r="E72" s="65"/>
      <c r="F72" s="36" t="str">
        <f t="shared" si="0"/>
        <v>-</v>
      </c>
      <c r="G72" s="109">
        <f t="shared" si="2"/>
        <v>0</v>
      </c>
    </row>
    <row r="73" spans="1:7" ht="15.75" customHeight="1">
      <c r="A73" s="91">
        <v>71</v>
      </c>
      <c r="B73" s="65"/>
      <c r="C73" s="65"/>
      <c r="D73" s="65"/>
      <c r="E73" s="65"/>
      <c r="F73" s="36" t="str">
        <f t="shared" si="0"/>
        <v>-</v>
      </c>
      <c r="G73" s="109">
        <f t="shared" si="2"/>
        <v>0</v>
      </c>
    </row>
    <row r="74" spans="1:7" ht="15.75" customHeight="1">
      <c r="A74" s="91">
        <v>72</v>
      </c>
      <c r="B74" s="65"/>
      <c r="C74" s="65"/>
      <c r="D74" s="65"/>
      <c r="E74" s="65"/>
      <c r="F74" s="36" t="str">
        <f t="shared" si="0"/>
        <v>-</v>
      </c>
      <c r="G74" s="109">
        <f t="shared" si="2"/>
        <v>0</v>
      </c>
    </row>
    <row r="75" spans="1:7" ht="15.75" customHeight="1">
      <c r="A75" s="91">
        <v>73</v>
      </c>
      <c r="B75" s="65"/>
      <c r="C75" s="65"/>
      <c r="D75" s="65"/>
      <c r="E75" s="65"/>
      <c r="F75" s="36" t="str">
        <f t="shared" si="0"/>
        <v>-</v>
      </c>
      <c r="G75" s="109">
        <f t="shared" si="2"/>
        <v>0</v>
      </c>
    </row>
    <row r="76" spans="1:7" ht="15.75" customHeight="1">
      <c r="A76" s="91">
        <v>74</v>
      </c>
      <c r="B76" s="65"/>
      <c r="C76" s="65"/>
      <c r="D76" s="65"/>
      <c r="E76" s="65"/>
      <c r="F76" s="36" t="str">
        <f t="shared" si="0"/>
        <v>-</v>
      </c>
      <c r="G76" s="109">
        <f t="shared" si="2"/>
        <v>0</v>
      </c>
    </row>
    <row r="77" spans="1:7" ht="15.75" customHeight="1">
      <c r="A77" s="91">
        <v>75</v>
      </c>
      <c r="B77" s="65"/>
      <c r="C77" s="65"/>
      <c r="D77" s="65"/>
      <c r="E77" s="65"/>
      <c r="F77" s="36" t="str">
        <f t="shared" si="0"/>
        <v>-</v>
      </c>
      <c r="G77" s="109">
        <f t="shared" si="2"/>
        <v>0</v>
      </c>
    </row>
    <row r="78" spans="1:7" ht="15.75" customHeight="1">
      <c r="A78" s="91">
        <v>76</v>
      </c>
      <c r="B78" s="65"/>
      <c r="C78" s="65"/>
      <c r="D78" s="65"/>
      <c r="E78" s="65"/>
      <c r="F78" s="36" t="str">
        <f t="shared" si="0"/>
        <v>-</v>
      </c>
      <c r="G78" s="109">
        <f t="shared" si="2"/>
        <v>0</v>
      </c>
    </row>
    <row r="79" spans="1:7" ht="15.75" customHeight="1">
      <c r="A79" s="91">
        <v>77</v>
      </c>
      <c r="B79" s="65"/>
      <c r="C79" s="65"/>
      <c r="D79" s="65"/>
      <c r="E79" s="65"/>
      <c r="F79" s="36" t="str">
        <f t="shared" si="0"/>
        <v>-</v>
      </c>
      <c r="G79" s="109">
        <f t="shared" si="2"/>
        <v>0</v>
      </c>
    </row>
    <row r="80" spans="1:7" ht="15.75" customHeight="1">
      <c r="A80" s="91">
        <v>78</v>
      </c>
      <c r="B80" s="65"/>
      <c r="C80" s="65"/>
      <c r="D80" s="65"/>
      <c r="E80" s="65"/>
      <c r="F80" s="36" t="str">
        <f t="shared" si="0"/>
        <v>-</v>
      </c>
      <c r="G80" s="109">
        <f t="shared" si="2"/>
        <v>0</v>
      </c>
    </row>
    <row r="81" spans="1:7" ht="15.75" customHeight="1">
      <c r="A81" s="91">
        <v>79</v>
      </c>
      <c r="B81" s="65"/>
      <c r="C81" s="65"/>
      <c r="D81" s="65"/>
      <c r="E81" s="65"/>
      <c r="F81" s="36" t="str">
        <f t="shared" si="0"/>
        <v>-</v>
      </c>
      <c r="G81" s="109">
        <f t="shared" si="2"/>
        <v>0</v>
      </c>
    </row>
    <row r="82" spans="1:7" ht="15.75" customHeight="1" thickBot="1">
      <c r="A82" s="92">
        <v>80</v>
      </c>
      <c r="B82" s="99"/>
      <c r="C82" s="99"/>
      <c r="D82" s="99"/>
      <c r="E82" s="99"/>
      <c r="F82" s="93" t="str">
        <f t="shared" si="0"/>
        <v>-</v>
      </c>
      <c r="G82" s="110">
        <f t="shared" si="2"/>
        <v>0</v>
      </c>
    </row>
    <row r="83" spans="1:7" ht="15.75" customHeight="1">
      <c r="F83" s="27" t="s">
        <v>34</v>
      </c>
      <c r="G83" s="94">
        <f>SUM(G3:G82)</f>
        <v>0</v>
      </c>
    </row>
    <row r="84" spans="1:7" ht="15.75" customHeight="1"/>
    <row r="85" spans="1:7" ht="15.75" customHeight="1"/>
    <row r="86" spans="1:7" ht="15.75" customHeight="1"/>
    <row r="87" spans="1:7" ht="15.75" customHeight="1"/>
    <row r="88" spans="1:7" ht="15.75" customHeight="1"/>
    <row r="89" spans="1:7" ht="15.75" customHeight="1"/>
    <row r="90" spans="1:7" ht="15.75" customHeight="1"/>
    <row r="91" spans="1:7" ht="15.75" customHeight="1"/>
    <row r="92" spans="1:7" ht="15.75" customHeight="1"/>
    <row r="93" spans="1:7" ht="15.75" customHeight="1"/>
    <row r="94" spans="1:7" ht="15.75" customHeight="1"/>
    <row r="95" spans="1:7" ht="15.75" customHeight="1"/>
    <row r="96" spans="1: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2">
    <mergeCell ref="A1:G1"/>
    <mergeCell ref="J1:K1"/>
  </mergeCells>
  <dataValidations count="1">
    <dataValidation type="list" allowBlank="1" showErrorMessage="1" sqref="F3:F82" xr:uid="{00000000-0002-0000-0300-000000000000}">
      <formula1>"-,O"</formula1>
    </dataValidation>
  </dataValidations>
  <pageMargins left="0.7" right="0.7" top="0.75" bottom="0.75" header="0" footer="0"/>
  <pageSetup orientation="landscape"/>
  <headerFooter>
    <oddHeader>&amp;CIscrizione sezione A solisti di Chitarra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6"/>
  <dimension ref="A1:C996"/>
  <sheetViews>
    <sheetView workbookViewId="0">
      <selection activeCell="F21" sqref="F21"/>
    </sheetView>
  </sheetViews>
  <sheetFormatPr defaultColWidth="14.42578125" defaultRowHeight="15" customHeight="1"/>
  <cols>
    <col min="1" max="1" width="21.28515625" customWidth="1"/>
    <col min="2" max="2" width="48.140625" customWidth="1"/>
    <col min="3" max="3" width="11" customWidth="1"/>
    <col min="4" max="26" width="8.85546875" customWidth="1"/>
  </cols>
  <sheetData>
    <row r="1" spans="1:3" ht="16.5" thickBot="1">
      <c r="A1" s="73" t="s">
        <v>41</v>
      </c>
      <c r="B1" s="74" t="s">
        <v>42</v>
      </c>
      <c r="C1" s="75" t="s">
        <v>17</v>
      </c>
    </row>
    <row r="2" spans="1:3" ht="15.75">
      <c r="A2" s="79" t="s">
        <v>60</v>
      </c>
      <c r="B2" s="80" t="s">
        <v>61</v>
      </c>
      <c r="C2" s="81">
        <f>'Sezione A...E e M'!F75</f>
        <v>0</v>
      </c>
    </row>
    <row r="3" spans="1:3" ht="15.75">
      <c r="A3" s="82" t="s">
        <v>43</v>
      </c>
      <c r="B3" s="39" t="s">
        <v>44</v>
      </c>
      <c r="C3" s="83">
        <f>'Sez. G - Mus. Camera'!J4</f>
        <v>70</v>
      </c>
    </row>
    <row r="4" spans="1:3" ht="15.75">
      <c r="A4" s="82" t="s">
        <v>45</v>
      </c>
      <c r="B4" s="39" t="s">
        <v>46</v>
      </c>
      <c r="C4" s="83">
        <f>'Sez. I - Picc. Orchestre'!I3</f>
        <v>0</v>
      </c>
    </row>
    <row r="5" spans="1:3" ht="16.5" thickBot="1">
      <c r="A5" s="84" t="s">
        <v>47</v>
      </c>
      <c r="B5" s="85" t="s">
        <v>48</v>
      </c>
      <c r="C5" s="86">
        <f>'Sez. O - Gra. Orchestre'!J2</f>
        <v>0</v>
      </c>
    </row>
    <row r="6" spans="1:3" ht="15.75" hidden="1">
      <c r="A6" s="76"/>
      <c r="B6" s="77" t="s">
        <v>34</v>
      </c>
      <c r="C6" s="78">
        <f>SUM(C3:C5)</f>
        <v>70</v>
      </c>
    </row>
    <row r="7" spans="1:3" ht="24.75" customHeight="1" thickBot="1">
      <c r="A7" s="40"/>
      <c r="B7" s="61" t="s">
        <v>49</v>
      </c>
      <c r="C7" s="41">
        <f>SUM(C2:C5)</f>
        <v>70</v>
      </c>
    </row>
    <row r="8" spans="1:3" ht="24.75" customHeight="1">
      <c r="B8" s="42"/>
      <c r="C8" s="28"/>
    </row>
    <row r="10" spans="1:3" ht="15" customHeight="1" thickBot="1"/>
    <row r="11" spans="1:3" ht="129" customHeight="1" thickBot="1">
      <c r="A11" s="128" t="s">
        <v>50</v>
      </c>
      <c r="B11" s="129"/>
      <c r="C11" s="13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heet="1" objects="1" scenarios="1"/>
  <mergeCells count="1">
    <mergeCell ref="A11:C1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Scuola</vt:lpstr>
      <vt:lpstr>Sezione A...E e M</vt:lpstr>
      <vt:lpstr>Sez. G - Mus. Camera</vt:lpstr>
      <vt:lpstr>Sez. I - Picc. Orchestre</vt:lpstr>
      <vt:lpstr>Sez. O - Gra. Orchestre</vt:lpstr>
      <vt:lpstr>Somma totale iscrizione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Andrea Gonella</cp:lastModifiedBy>
  <dcterms:created xsi:type="dcterms:W3CDTF">2018-11-05T15:59:03Z</dcterms:created>
  <dcterms:modified xsi:type="dcterms:W3CDTF">2024-01-16T09:52:33Z</dcterms:modified>
</cp:coreProperties>
</file>